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C:\Users\tmori\Google ドライブ\MyJob\FireTower\Order\3-02予備試験実務基礎科目\添削\H30民事\"/>
    </mc:Choice>
  </mc:AlternateContent>
  <xr:revisionPtr revIDLastSave="0" documentId="13_ncr:1_{2715AAF5-0EDB-4676-A39F-C15A44D9CB52}" xr6:coauthVersionLast="46" xr6:coauthVersionMax="46" xr10:uidLastSave="{00000000-0000-0000-0000-000000000000}"/>
  <bookViews>
    <workbookView xWindow="9150" yWindow="-14100" windowWidth="19650" windowHeight="11520" xr2:uid="{00000000-000D-0000-FFFF-FFFF00000000}"/>
  </bookViews>
  <sheets>
    <sheet name="DATA" sheetId="24" r:id="rId1"/>
    <sheet name="平山祥" sheetId="23" state="hidden" r:id="rId2"/>
    <sheet name="西裕次郎" sheetId="22" state="hidden" r:id="rId3"/>
    <sheet name="内田裕也" sheetId="13" state="hidden" r:id="rId4"/>
    <sheet name="遠藤恭志_x0009__x0009_" sheetId="16" state="hidden" r:id="rId5"/>
    <sheet name="吉場智哉" sheetId="19" state="hidden" r:id="rId6"/>
    <sheet name="古樫彩" sheetId="20" state="hidden" r:id="rId7"/>
  </sheets>
  <definedNames>
    <definedName name="_xlnm._FilterDatabase" localSheetId="0" hidden="1">DATA!$A$4:$F$60</definedName>
    <definedName name="_xlnm._FilterDatabase" localSheetId="4" hidden="1">'遠藤恭志		'!$A$4:$F$60</definedName>
    <definedName name="_xlnm._FilterDatabase" localSheetId="5" hidden="1">吉場智哉!$A$4:$F$60</definedName>
    <definedName name="_xlnm._FilterDatabase" localSheetId="6" hidden="1">古樫彩!$A$4:$F$60</definedName>
    <definedName name="_xlnm._FilterDatabase" localSheetId="2" hidden="1">西裕次郎!$A$4:$F$60</definedName>
    <definedName name="_xlnm._FilterDatabase" localSheetId="3" hidden="1">内田裕也!$A$4:$F$60</definedName>
    <definedName name="_xlnm._FilterDatabase" localSheetId="1" hidden="1">平山祥!$A$4:$F$60</definedName>
    <definedName name="_xlnm.Print_Area" localSheetId="0">DATA!$A$1:$F$60</definedName>
    <definedName name="_xlnm.Print_Area" localSheetId="4">'遠藤恭志		'!$A$1:$F$60</definedName>
    <definedName name="_xlnm.Print_Area" localSheetId="5">吉場智哉!$A$1:$F$60</definedName>
    <definedName name="_xlnm.Print_Area" localSheetId="6">古樫彩!$A$1:$F$60</definedName>
    <definedName name="_xlnm.Print_Area" localSheetId="2">西裕次郎!$A$1:$F$60</definedName>
    <definedName name="_xlnm.Print_Area" localSheetId="3">内田裕也!$A$1:$F$60</definedName>
    <definedName name="_xlnm.Print_Area" localSheetId="1">平山祥!$A$1:$F$61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8" i="24" l="1"/>
  <c r="F34" i="24"/>
  <c r="F27" i="24"/>
  <c r="F60" i="24" s="1"/>
  <c r="F16" i="24"/>
  <c r="F5" i="24"/>
  <c r="F58" i="23"/>
  <c r="D58" i="23"/>
  <c r="D55" i="23"/>
  <c r="D54" i="23"/>
  <c r="D53" i="23"/>
  <c r="D52" i="23"/>
  <c r="D50" i="23"/>
  <c r="D49" i="23"/>
  <c r="D48" i="23"/>
  <c r="D47" i="23"/>
  <c r="D46" i="23"/>
  <c r="D45" i="23"/>
  <c r="D43" i="23"/>
  <c r="D42" i="23"/>
  <c r="D41" i="23"/>
  <c r="D40" i="23"/>
  <c r="D39" i="23"/>
  <c r="D38" i="23"/>
  <c r="F34" i="23"/>
  <c r="D33" i="23"/>
  <c r="D32" i="23"/>
  <c r="D31" i="23"/>
  <c r="D30" i="23"/>
  <c r="D29" i="23"/>
  <c r="D28" i="23"/>
  <c r="F27" i="23"/>
  <c r="D26" i="23"/>
  <c r="D25" i="23"/>
  <c r="D24" i="23"/>
  <c r="D23" i="23"/>
  <c r="D22" i="23"/>
  <c r="D21" i="23"/>
  <c r="D20" i="23"/>
  <c r="D18" i="23"/>
  <c r="D17" i="23"/>
  <c r="F16" i="23"/>
  <c r="D15" i="23"/>
  <c r="D14" i="23"/>
  <c r="D13" i="23"/>
  <c r="D8" i="23"/>
  <c r="D5" i="23" s="1"/>
  <c r="F5" i="23"/>
  <c r="F60" i="23" s="1"/>
  <c r="F58" i="22"/>
  <c r="D58" i="22"/>
  <c r="D55" i="22"/>
  <c r="D54" i="22"/>
  <c r="D53" i="22"/>
  <c r="D52" i="22"/>
  <c r="D50" i="22"/>
  <c r="D49" i="22"/>
  <c r="D48" i="22"/>
  <c r="D47" i="22"/>
  <c r="D46" i="22"/>
  <c r="D45" i="22"/>
  <c r="D43" i="22"/>
  <c r="D42" i="22"/>
  <c r="D41" i="22"/>
  <c r="D40" i="22"/>
  <c r="D39" i="22"/>
  <c r="D38" i="22"/>
  <c r="F34" i="22"/>
  <c r="D33" i="22"/>
  <c r="D32" i="22"/>
  <c r="D31" i="22"/>
  <c r="D30" i="22"/>
  <c r="D29" i="22"/>
  <c r="D28" i="22"/>
  <c r="F27" i="22"/>
  <c r="D26" i="22"/>
  <c r="D25" i="22"/>
  <c r="D24" i="22"/>
  <c r="D23" i="22"/>
  <c r="D22" i="22"/>
  <c r="D21" i="22"/>
  <c r="D20" i="22"/>
  <c r="D18" i="22"/>
  <c r="D17" i="22"/>
  <c r="F16" i="22"/>
  <c r="D15" i="22"/>
  <c r="D14" i="22"/>
  <c r="D13" i="22"/>
  <c r="D8" i="22"/>
  <c r="F5" i="22"/>
  <c r="F60" i="22" s="1"/>
  <c r="D34" i="23" l="1"/>
  <c r="D27" i="23"/>
  <c r="D16" i="23"/>
  <c r="D34" i="22"/>
  <c r="D27" i="22"/>
  <c r="D16" i="22"/>
  <c r="D5" i="22"/>
  <c r="D27" i="20"/>
  <c r="D60" i="23" l="1"/>
  <c r="D60" i="22"/>
  <c r="F58" i="20"/>
  <c r="D58" i="20"/>
  <c r="D55" i="20"/>
  <c r="D54" i="20"/>
  <c r="D53" i="20"/>
  <c r="D52" i="20"/>
  <c r="D50" i="20"/>
  <c r="D49" i="20"/>
  <c r="D48" i="20"/>
  <c r="D47" i="20"/>
  <c r="D46" i="20"/>
  <c r="D45" i="20"/>
  <c r="D43" i="20"/>
  <c r="D42" i="20"/>
  <c r="D41" i="20"/>
  <c r="D40" i="20"/>
  <c r="D39" i="20"/>
  <c r="D38" i="20"/>
  <c r="F34" i="20"/>
  <c r="D33" i="20"/>
  <c r="D32" i="20"/>
  <c r="D31" i="20"/>
  <c r="D30" i="20"/>
  <c r="D29" i="20"/>
  <c r="D28" i="20"/>
  <c r="F27" i="20"/>
  <c r="D26" i="20"/>
  <c r="D25" i="20"/>
  <c r="D24" i="20"/>
  <c r="D23" i="20"/>
  <c r="D22" i="20"/>
  <c r="D21" i="20"/>
  <c r="D20" i="20"/>
  <c r="D18" i="20"/>
  <c r="D17" i="20"/>
  <c r="F16" i="20"/>
  <c r="D15" i="20"/>
  <c r="D14" i="20"/>
  <c r="D13" i="20"/>
  <c r="D8" i="20"/>
  <c r="F5" i="20"/>
  <c r="F60" i="20" s="1"/>
  <c r="D18" i="19"/>
  <c r="D17" i="19"/>
  <c r="D13" i="19"/>
  <c r="D8" i="19"/>
  <c r="F58" i="19"/>
  <c r="D58" i="19"/>
  <c r="D55" i="19"/>
  <c r="D54" i="19"/>
  <c r="D53" i="19"/>
  <c r="D52" i="19"/>
  <c r="D50" i="19"/>
  <c r="D49" i="19"/>
  <c r="D48" i="19"/>
  <c r="D47" i="19"/>
  <c r="D46" i="19"/>
  <c r="D45" i="19"/>
  <c r="D43" i="19"/>
  <c r="D42" i="19"/>
  <c r="D41" i="19"/>
  <c r="D40" i="19"/>
  <c r="D39" i="19"/>
  <c r="D38" i="19"/>
  <c r="F34" i="19"/>
  <c r="D33" i="19"/>
  <c r="D32" i="19"/>
  <c r="D31" i="19"/>
  <c r="D30" i="19"/>
  <c r="D29" i="19"/>
  <c r="D28" i="19"/>
  <c r="F27" i="19"/>
  <c r="D26" i="19"/>
  <c r="D25" i="19"/>
  <c r="D24" i="19"/>
  <c r="D23" i="19"/>
  <c r="D22" i="19"/>
  <c r="D21" i="19"/>
  <c r="D20" i="19"/>
  <c r="F16" i="19"/>
  <c r="D15" i="19"/>
  <c r="D14" i="19"/>
  <c r="F5" i="19"/>
  <c r="F60" i="19" s="1"/>
  <c r="D27" i="16"/>
  <c r="D14" i="16"/>
  <c r="D15" i="16"/>
  <c r="D13" i="16"/>
  <c r="D21" i="16"/>
  <c r="D22" i="16"/>
  <c r="D23" i="16"/>
  <c r="D24" i="16"/>
  <c r="D25" i="16"/>
  <c r="D26" i="16"/>
  <c r="D20" i="16"/>
  <c r="D29" i="16"/>
  <c r="D30" i="16"/>
  <c r="D31" i="16"/>
  <c r="D32" i="16"/>
  <c r="D33" i="16"/>
  <c r="D28" i="16"/>
  <c r="D53" i="16"/>
  <c r="D54" i="16"/>
  <c r="D55" i="16"/>
  <c r="D52" i="16"/>
  <c r="D46" i="16"/>
  <c r="D47" i="16"/>
  <c r="D48" i="16"/>
  <c r="D49" i="16"/>
  <c r="D50" i="16"/>
  <c r="D45" i="16"/>
  <c r="D39" i="16"/>
  <c r="D40" i="16"/>
  <c r="D41" i="16"/>
  <c r="D42" i="16"/>
  <c r="D43" i="16"/>
  <c r="D38" i="16"/>
  <c r="F58" i="16"/>
  <c r="D58" i="16"/>
  <c r="F34" i="16"/>
  <c r="F27" i="16"/>
  <c r="F16" i="16"/>
  <c r="F5" i="16"/>
  <c r="F60" i="16" s="1"/>
  <c r="D60" i="13"/>
  <c r="D58" i="13"/>
  <c r="F58" i="13"/>
  <c r="F60" i="13" s="1"/>
  <c r="D27" i="13"/>
  <c r="F27" i="13"/>
  <c r="D16" i="13"/>
  <c r="F16" i="13"/>
  <c r="D34" i="13"/>
  <c r="F34" i="13"/>
  <c r="D5" i="13"/>
  <c r="F5" i="13"/>
  <c r="D34" i="20" l="1"/>
  <c r="D16" i="20"/>
  <c r="D5" i="20"/>
  <c r="D34" i="19"/>
  <c r="D27" i="19"/>
  <c r="D16" i="19"/>
  <c r="D5" i="19"/>
  <c r="D5" i="16"/>
  <c r="D16" i="16"/>
  <c r="D34" i="16"/>
  <c r="D60" i="20" l="1"/>
  <c r="D60" i="19"/>
  <c r="D60" i="16"/>
</calcChain>
</file>

<file path=xl/sharedStrings.xml><?xml version="1.0" encoding="utf-8"?>
<sst xmlns="http://schemas.openxmlformats.org/spreadsheetml/2006/main" count="1404" uniqueCount="174">
  <si>
    <t>／</t>
    <phoneticPr fontId="1"/>
  </si>
  <si>
    <t>裁量点</t>
    <rPh sb="0" eb="2">
      <t>サイリョウ</t>
    </rPh>
    <rPh sb="2" eb="3">
      <t>テン</t>
    </rPh>
    <phoneticPr fontId="1"/>
  </si>
  <si>
    <t>（１）民事保全</t>
    <rPh sb="3" eb="7">
      <t>ミンジホゼン</t>
    </rPh>
    <phoneticPr fontId="1"/>
  </si>
  <si>
    <t>法的手段</t>
    <rPh sb="0" eb="4">
      <t>ホウテキ</t>
    </rPh>
    <phoneticPr fontId="1"/>
  </si>
  <si>
    <t>生じる問題</t>
    <rPh sb="0" eb="1">
      <t>ショウ</t>
    </rPh>
    <rPh sb="3" eb="5">
      <t>モ</t>
    </rPh>
    <phoneticPr fontId="1"/>
  </si>
  <si>
    <t>点数 ／ 配点</t>
    <rPh sb="0" eb="2">
      <t>テンスウ</t>
    </rPh>
    <rPh sb="5" eb="7">
      <t>ハイテン</t>
    </rPh>
    <phoneticPr fontId="1"/>
  </si>
  <si>
    <t>評価・コメント</t>
    <rPh sb="0" eb="2">
      <t>ヒョウカ</t>
    </rPh>
    <phoneticPr fontId="1"/>
  </si>
  <si>
    <t>効果（条文・内容）</t>
    <rPh sb="0" eb="2">
      <t>コウカ</t>
    </rPh>
    <rPh sb="3" eb="5">
      <t>ジョウブン</t>
    </rPh>
    <rPh sb="6" eb="8">
      <t>ナイヨウ</t>
    </rPh>
    <phoneticPr fontId="1"/>
  </si>
  <si>
    <t>（２）訴訟物</t>
    <rPh sb="3" eb="6">
      <t>ソショウブツ</t>
    </rPh>
    <phoneticPr fontId="1"/>
  </si>
  <si>
    <t>（３）請求の趣旨</t>
    <rPh sb="3" eb="8">
      <t>セイキュウ</t>
    </rPh>
    <phoneticPr fontId="1"/>
  </si>
  <si>
    <t>（４）請求原因事実</t>
  </si>
  <si>
    <t>H30民事実務</t>
    <rPh sb="3" eb="5">
      <t>ミンジ</t>
    </rPh>
    <rPh sb="5" eb="7">
      <t>ジツム</t>
    </rPh>
    <phoneticPr fontId="1"/>
  </si>
  <si>
    <t>受講生</t>
    <rPh sb="0" eb="3">
      <t>ジュコウセイ</t>
    </rPh>
    <phoneticPr fontId="1"/>
  </si>
  <si>
    <t>内田裕也</t>
    <rPh sb="0" eb="2">
      <t>ウチダ</t>
    </rPh>
    <rPh sb="2" eb="4">
      <t>ユウヤ</t>
    </rPh>
    <phoneticPr fontId="1"/>
  </si>
  <si>
    <t>無資力による強制執行不奏功○</t>
    <rPh sb="0" eb="3">
      <t>ムシリョク</t>
    </rPh>
    <rPh sb="6" eb="10">
      <t>キョウセイシッコ</t>
    </rPh>
    <rPh sb="10" eb="13">
      <t>フソウコウ</t>
    </rPh>
    <phoneticPr fontId="1"/>
  </si>
  <si>
    <t>消費貸借契約に基づく貸⾦返還請求権○
履⾏遅滞に基づく損害賠償請求権○</t>
    <phoneticPr fontId="1"/>
  </si>
  <si>
    <t>（１）弁済の抗弁</t>
    <rPh sb="3" eb="5">
      <t>ベンサイ</t>
    </rPh>
    <rPh sb="6" eb="8">
      <t>コウベン</t>
    </rPh>
    <phoneticPr fontId="1"/>
  </si>
  <si>
    <t>（２）ⅰ</t>
    <phoneticPr fontId="1"/>
  </si>
  <si>
    <t>（２）ⅱ</t>
    <phoneticPr fontId="1"/>
  </si>
  <si>
    <t>設問１</t>
    <rPh sb="0" eb="2">
      <t>セツモン</t>
    </rPh>
    <phoneticPr fontId="1"/>
  </si>
  <si>
    <t>設問２</t>
    <rPh sb="0" eb="2">
      <t>セツモン</t>
    </rPh>
    <phoneticPr fontId="1"/>
  </si>
  <si>
    <t>設問３</t>
    <rPh sb="0" eb="2">
      <t>セツモン</t>
    </rPh>
    <phoneticPr fontId="1"/>
  </si>
  <si>
    <t>（改正により設問不適当）</t>
    <rPh sb="1" eb="3">
      <t>カイセイ</t>
    </rPh>
    <rPh sb="6" eb="8">
      <t>セツモン</t>
    </rPh>
    <rPh sb="8" eb="11">
      <t>フテキトウ</t>
    </rPh>
    <phoneticPr fontId="1"/>
  </si>
  <si>
    <t>508条の指摘</t>
    <rPh sb="3" eb="4">
      <t>ジョウ</t>
    </rPh>
    <rPh sb="5" eb="7">
      <t>シテキ</t>
    </rPh>
    <phoneticPr fontId="1"/>
  </si>
  <si>
    <t>結論</t>
    <rPh sb="0" eb="2">
      <t>ケツロン</t>
    </rPh>
    <phoneticPr fontId="1"/>
  </si>
  <si>
    <t>設問４</t>
    <rPh sb="0" eb="2">
      <t>セツモン</t>
    </rPh>
    <phoneticPr fontId="1"/>
  </si>
  <si>
    <t>／</t>
  </si>
  <si>
    <t>主張の対象</t>
    <rPh sb="0" eb="2">
      <t>シュチョウ</t>
    </rPh>
    <rPh sb="3" eb="5">
      <t>タイショウ</t>
    </rPh>
    <phoneticPr fontId="1"/>
  </si>
  <si>
    <t>立証構造</t>
    <rPh sb="0" eb="2">
      <t>リッショウ</t>
    </rPh>
    <rPh sb="2" eb="4">
      <t>コウゾウ</t>
    </rPh>
    <phoneticPr fontId="1"/>
  </si>
  <si>
    <t>連日２日で50万円引き出した事実の認定</t>
    <rPh sb="0" eb="2">
      <t>レンジツ</t>
    </rPh>
    <rPh sb="3" eb="4">
      <t>ニチ</t>
    </rPh>
    <rPh sb="7" eb="9">
      <t>マンエン</t>
    </rPh>
    <rPh sb="9" eb="10">
      <t>ヒ</t>
    </rPh>
    <rPh sb="11" eb="12">
      <t>ダ</t>
    </rPh>
    <rPh sb="14" eb="16">
      <t>ジジツ</t>
    </rPh>
    <rPh sb="17" eb="19">
      <t>ニンテイ</t>
    </rPh>
    <phoneticPr fontId="1"/>
  </si>
  <si>
    <t>100万円として引き出した供述の存在</t>
    <rPh sb="3" eb="5">
      <t>マンエン</t>
    </rPh>
    <rPh sb="8" eb="9">
      <t>ヒ</t>
    </rPh>
    <rPh sb="10" eb="13">
      <t>ダ</t>
    </rPh>
    <rPh sb="13" eb="15">
      <t>キョウジュツ</t>
    </rPh>
    <rPh sb="16" eb="18">
      <t>ソンザイ</t>
    </rPh>
    <phoneticPr fontId="1"/>
  </si>
  <si>
    <t>Y供述３段落目
「100万円」</t>
    <rPh sb="1" eb="3">
      <t>キョウジュツ</t>
    </rPh>
    <rPh sb="4" eb="7">
      <t>ダンラクメ</t>
    </rPh>
    <rPh sb="12" eb="14">
      <t>マンエン</t>
    </rPh>
    <phoneticPr fontId="1"/>
  </si>
  <si>
    <t>X供述・Y供述から大きな争いなし</t>
    <rPh sb="1" eb="3">
      <t>キョウジュツ</t>
    </rPh>
    <rPh sb="5" eb="7">
      <t>キョウジュツ</t>
    </rPh>
    <rPh sb="9" eb="10">
      <t>オオ</t>
    </rPh>
    <rPh sb="12" eb="13">
      <t>アラソ</t>
    </rPh>
    <phoneticPr fontId="1"/>
  </si>
  <si>
    <t>H28/9/30
レストランでの食事</t>
    <rPh sb="16" eb="18">
      <t>ショクジ</t>
    </rPh>
    <phoneticPr fontId="1"/>
  </si>
  <si>
    <t>間接事実①</t>
    <rPh sb="0" eb="4">
      <t>カンセ</t>
    </rPh>
    <phoneticPr fontId="1"/>
  </si>
  <si>
    <t>H28/9/28・29に合計100万円引き出した事実</t>
    <rPh sb="12" eb="14">
      <t>ゴウケイ</t>
    </rPh>
    <rPh sb="17" eb="19">
      <t>マンエン</t>
    </rPh>
    <rPh sb="19" eb="20">
      <t>ヒ</t>
    </rPh>
    <rPh sb="21" eb="22">
      <t>ダ</t>
    </rPh>
    <rPh sb="24" eb="26">
      <t>ジジ</t>
    </rPh>
    <phoneticPr fontId="1"/>
  </si>
  <si>
    <t>間接事実②</t>
    <rPh sb="0" eb="4">
      <t>カンセ</t>
    </rPh>
    <phoneticPr fontId="1"/>
  </si>
  <si>
    <t>弁済期当日にレストランで食事、領収書を受け取った</t>
    <rPh sb="0" eb="3">
      <t>ベンサイキ</t>
    </rPh>
    <rPh sb="3" eb="5">
      <t>トウジツ</t>
    </rPh>
    <rPh sb="12" eb="14">
      <t>ショクジ</t>
    </rPh>
    <rPh sb="15" eb="19">
      <t>リョウシュウ</t>
    </rPh>
    <rPh sb="19" eb="20">
      <t>ウ</t>
    </rPh>
    <rPh sb="21" eb="22">
      <t>ト</t>
    </rPh>
    <phoneticPr fontId="1"/>
  </si>
  <si>
    <t>例外：引っ越し事実</t>
    <rPh sb="0" eb="2">
      <t>レイガイ</t>
    </rPh>
    <rPh sb="3" eb="4">
      <t>ヒ</t>
    </rPh>
    <rPh sb="5" eb="6">
      <t>コ</t>
    </rPh>
    <rPh sb="7" eb="9">
      <t>ジジツ</t>
    </rPh>
    <phoneticPr fontId="1"/>
  </si>
  <si>
    <t>原則：信用力評価</t>
    <rPh sb="0" eb="2">
      <t>ゲンソク</t>
    </rPh>
    <rPh sb="3" eb="6">
      <t>シンヨウリョク</t>
    </rPh>
    <rPh sb="6" eb="8">
      <t>ヒョウカ</t>
    </rPh>
    <phoneticPr fontId="1"/>
  </si>
  <si>
    <t>領収書不存在事実</t>
    <rPh sb="0" eb="3">
      <t>リョウシュウショ</t>
    </rPh>
    <rPh sb="3" eb="6">
      <t>フソンザイ</t>
    </rPh>
    <rPh sb="6" eb="8">
      <t>ジジツ</t>
    </rPh>
    <phoneticPr fontId="1"/>
  </si>
  <si>
    <t>間接事実③</t>
    <rPh sb="0" eb="4">
      <t>カンセ</t>
    </rPh>
    <phoneticPr fontId="1"/>
  </si>
  <si>
    <t>返済後１年経過事実</t>
    <rPh sb="0" eb="2">
      <t>ヘンサイ</t>
    </rPh>
    <rPh sb="2" eb="3">
      <t>ゴ</t>
    </rPh>
    <rPh sb="4" eb="5">
      <t>ネン</t>
    </rPh>
    <rPh sb="5" eb="7">
      <t>ケイカ</t>
    </rPh>
    <rPh sb="7" eb="9">
      <t>ジジツ</t>
    </rPh>
    <phoneticPr fontId="1"/>
  </si>
  <si>
    <t>領収書が不存在でも不自然でなく、弁済の事実と矛盾しない旨の評価</t>
    <rPh sb="0" eb="3">
      <t>リョウ</t>
    </rPh>
    <rPh sb="4" eb="7">
      <t>フソンザイ</t>
    </rPh>
    <rPh sb="9" eb="12">
      <t>フシゼン</t>
    </rPh>
    <rPh sb="16" eb="18">
      <t>ベンサイ</t>
    </rPh>
    <rPh sb="19" eb="21">
      <t>ジジツ</t>
    </rPh>
    <rPh sb="22" eb="24">
      <t>ムジュン</t>
    </rPh>
    <rPh sb="27" eb="28">
      <t>ムネ</t>
    </rPh>
    <rPh sb="29" eb="31">
      <t>ヒョウカ</t>
    </rPh>
    <phoneticPr fontId="1"/>
  </si>
  <si>
    <t>（顕著な事実）</t>
    <rPh sb="1" eb="3">
      <t>ケンチョ</t>
    </rPh>
    <rPh sb="4" eb="6">
      <t>ジジ</t>
    </rPh>
    <phoneticPr fontId="1"/>
  </si>
  <si>
    <t>H29年10月にはじめて催告した</t>
    <rPh sb="3" eb="4">
      <t>ネン</t>
    </rPh>
    <rPh sb="6" eb="7">
      <t>ガツ</t>
    </rPh>
    <rPh sb="12" eb="14">
      <t>サイコク</t>
    </rPh>
    <phoneticPr fontId="1"/>
  </si>
  <si>
    <t>催告の事実</t>
    <rPh sb="0" eb="2">
      <t>サイコ</t>
    </rPh>
    <rPh sb="3" eb="5">
      <t>ジジツ</t>
    </rPh>
    <phoneticPr fontId="1"/>
  </si>
  <si>
    <t>時期の評価</t>
    <rPh sb="0" eb="2">
      <t>ジキ</t>
    </rPh>
    <rPh sb="3" eb="5">
      <t>ヒョウカ</t>
    </rPh>
    <phoneticPr fontId="1"/>
  </si>
  <si>
    <t>（Yへの恨み）</t>
    <rPh sb="4" eb="5">
      <t>ウラ</t>
    </rPh>
    <phoneticPr fontId="1"/>
  </si>
  <si>
    <t>X供述・Y供述から大きな争いなし＋書証②</t>
    <rPh sb="1" eb="3">
      <t>キョウジュツ</t>
    </rPh>
    <rPh sb="5" eb="7">
      <t>キョウジュツ</t>
    </rPh>
    <rPh sb="9" eb="10">
      <t>オオ</t>
    </rPh>
    <rPh sb="12" eb="13">
      <t>アラソ</t>
    </rPh>
    <rPh sb="17" eb="19">
      <t>ショショウ</t>
    </rPh>
    <phoneticPr fontId="1"/>
  </si>
  <si>
    <t>結論</t>
    <rPh sb="0" eb="2">
      <t>ケツロン</t>
    </rPh>
    <phoneticPr fontId="1"/>
  </si>
  <si>
    <t>書証①事実</t>
    <rPh sb="0" eb="2">
      <t>ショショウ</t>
    </rPh>
    <rPh sb="3" eb="5">
      <t>ジジツ</t>
    </rPh>
    <phoneticPr fontId="1"/>
  </si>
  <si>
    <t>書証①評価</t>
    <rPh sb="0" eb="2">
      <t>ショショウ</t>
    </rPh>
    <rPh sb="3" eb="5">
      <t>ヒョウカ</t>
    </rPh>
    <phoneticPr fontId="1"/>
  </si>
  <si>
    <t>大金の出金＋短期間　∴合計100万円のためにに引き出したという評価</t>
    <rPh sb="0" eb="2">
      <t>タイキン</t>
    </rPh>
    <rPh sb="3" eb="5">
      <t>シュッキン</t>
    </rPh>
    <rPh sb="6" eb="9">
      <t>タンキカン</t>
    </rPh>
    <phoneticPr fontId="1"/>
  </si>
  <si>
    <t>立証命題との関係</t>
    <rPh sb="0" eb="2">
      <t>リッショウ</t>
    </rPh>
    <rPh sb="2" eb="4">
      <t>メイダイ</t>
    </rPh>
    <rPh sb="6" eb="8">
      <t>カンケイ</t>
    </rPh>
    <phoneticPr fontId="1"/>
  </si>
  <si>
    <t>催告それ自体の不自然性から、既に弁済されていた事実への推認</t>
    <rPh sb="0" eb="2">
      <t>サイコク</t>
    </rPh>
    <rPh sb="4" eb="6">
      <t>ジタイ</t>
    </rPh>
    <rPh sb="7" eb="10">
      <t>フシゼン</t>
    </rPh>
    <rPh sb="10" eb="11">
      <t>セイ</t>
    </rPh>
    <rPh sb="14" eb="15">
      <t>スデ</t>
    </rPh>
    <rPh sb="16" eb="18">
      <t>ベンサイ</t>
    </rPh>
    <rPh sb="23" eb="25">
      <t>ジジツ</t>
    </rPh>
    <rPh sb="27" eb="29">
      <t>スイニン</t>
    </rPh>
    <phoneticPr fontId="1"/>
  </si>
  <si>
    <t>正否</t>
    <rPh sb="0" eb="2">
      <t>セイヒ</t>
    </rPh>
    <phoneticPr fontId="1"/>
  </si>
  <si>
    <t>○</t>
    <phoneticPr fontId="1"/>
  </si>
  <si>
    <r>
      <t>弁済禁止効○　50条1項</t>
    </r>
    <r>
      <rPr>
        <b/>
        <sz val="11"/>
        <rFont val="Segoe UI Symbol"/>
        <family val="3"/>
      </rPr>
      <t>✕</t>
    </r>
    <r>
      <rPr>
        <sz val="11"/>
        <rFont val="游ゴシック"/>
        <family val="3"/>
        <charset val="128"/>
      </rPr>
      <t xml:space="preserve">
</t>
    </r>
    <r>
      <rPr>
        <sz val="11"/>
        <color rgb="FFFF0000"/>
        <rFont val="游ゴシック"/>
        <family val="3"/>
        <charset val="128"/>
      </rPr>
      <t>【条文から効果を示しましょう】</t>
    </r>
    <rPh sb="0" eb="2">
      <t>ベンサイ</t>
    </rPh>
    <rPh sb="2" eb="4">
      <t>キンシ</t>
    </rPh>
    <rPh sb="4" eb="5">
      <t>コウ</t>
    </rPh>
    <rPh sb="9" eb="10">
      <t>ジョウ</t>
    </rPh>
    <rPh sb="11" eb="12">
      <t>コウ</t>
    </rPh>
    <rPh sb="15" eb="17">
      <t>ジョウブン</t>
    </rPh>
    <rPh sb="19" eb="21">
      <t>コウカ</t>
    </rPh>
    <rPh sb="22" eb="23">
      <t>シメ</t>
    </rPh>
    <phoneticPr fontId="1"/>
  </si>
  <si>
    <t>仮差押○　20条1項○　被保全権利○　</t>
    <rPh sb="0" eb="3">
      <t>カリサシオサエ</t>
    </rPh>
    <rPh sb="7" eb="8">
      <t>ジョウ</t>
    </rPh>
    <rPh sb="9" eb="10">
      <t>コウ</t>
    </rPh>
    <rPh sb="12" eb="17">
      <t>ヒホゼン</t>
    </rPh>
    <phoneticPr fontId="1"/>
  </si>
  <si>
    <t>被告は、原告に対し、１００万円及びこれに対する平成２８年１０月１日から支払済みまで年３分の割合による金員を支払え
主体客体○　元本○　日付○　利率○</t>
    <rPh sb="57" eb="59">
      <t>シュタイ</t>
    </rPh>
    <rPh sb="59" eb="61">
      <t>キャクタイ</t>
    </rPh>
    <rPh sb="63" eb="65">
      <t>ガンポン</t>
    </rPh>
    <rPh sb="67" eb="69">
      <t>ヒヅケ</t>
    </rPh>
    <rPh sb="71" eb="73">
      <t>リリツ</t>
    </rPh>
    <phoneticPr fontId="1"/>
  </si>
  <si>
    <t>弁済期の合意</t>
    <rPh sb="0" eb="3">
      <t>ベンサイキ</t>
    </rPh>
    <rPh sb="4" eb="6">
      <t>ゴウイ</t>
    </rPh>
    <phoneticPr fontId="1"/>
  </si>
  <si>
    <t>賃貸借契約の成立</t>
    <rPh sb="0" eb="5">
      <t>チンタイシャクケイヤク</t>
    </rPh>
    <rPh sb="6" eb="8">
      <t>セイリツ</t>
    </rPh>
    <phoneticPr fontId="1"/>
  </si>
  <si>
    <t>弁済期の経過</t>
    <rPh sb="0" eb="3">
      <t>ベンサイキ</t>
    </rPh>
    <rPh sb="4" eb="6">
      <t>ケイカ</t>
    </rPh>
    <phoneticPr fontId="1"/>
  </si>
  <si>
    <t>Xは、Y に対し、平成 27 年 9 月 15 日、100 万円を貸し付けた。</t>
    <phoneticPr fontId="1"/>
  </si>
  <si>
    <t>Xと Yは、上記貸付けに際し、返還時期を平成 28 年 9 月30日と定めた。</t>
    <rPh sb="6" eb="8">
      <t>ジョウキ</t>
    </rPh>
    <rPh sb="8" eb="10">
      <t>カシツ</t>
    </rPh>
    <phoneticPr fontId="1"/>
  </si>
  <si>
    <t>平成 28 年 9 月30日は経過した</t>
    <rPh sb="15" eb="17">
      <t>ケイカ</t>
    </rPh>
    <phoneticPr fontId="1"/>
  </si>
  <si>
    <t>△</t>
    <phoneticPr fontId="1"/>
  </si>
  <si>
    <r>
      <t xml:space="preserve">Xと Yは、上記貸付けに際し、返還時期を平成 28 年 9 月30日と定めた。
</t>
    </r>
    <r>
      <rPr>
        <sz val="11"/>
        <color rgb="FFFF0000"/>
        <rFont val="游ゴシック"/>
        <family val="3"/>
        <charset val="128"/>
      </rPr>
      <t>【主体が抜けてる】　</t>
    </r>
    <rPh sb="6" eb="8">
      <t>ジョウキ</t>
    </rPh>
    <rPh sb="8" eb="10">
      <t>カシツ</t>
    </rPh>
    <phoneticPr fontId="1"/>
  </si>
  <si>
    <t>平成２８年９月３０日、ＸY間の消費貸借契約の履行として、１００万円を支払った。
日付○　債務の履行として○　100万円を支払った○</t>
    <rPh sb="40" eb="42">
      <t>ヒヅケ</t>
    </rPh>
    <rPh sb="44" eb="46">
      <t>サイム</t>
    </rPh>
    <rPh sb="47" eb="49">
      <t>リコウ</t>
    </rPh>
    <rPh sb="57" eb="59">
      <t>マンエン</t>
    </rPh>
    <rPh sb="60" eb="62">
      <t>シハラ</t>
    </rPh>
    <phoneticPr fontId="1"/>
  </si>
  <si>
    <r>
      <t xml:space="preserve">上記売買代金債権 8 万円を自働債権として、本件代 金債権と対当額で相殺する旨の意思表示をした
</t>
    </r>
    <r>
      <rPr>
        <b/>
        <sz val="11"/>
        <rFont val="游ゴシック"/>
        <family val="3"/>
        <charset val="128"/>
      </rPr>
      <t>自働債権として</t>
    </r>
    <r>
      <rPr>
        <b/>
        <sz val="11"/>
        <rFont val="Segoe UI Symbol"/>
        <family val="3"/>
      </rPr>
      <t>✕</t>
    </r>
    <r>
      <rPr>
        <b/>
        <sz val="11"/>
        <rFont val="游ゴシック"/>
        <family val="3"/>
        <charset val="128"/>
      </rPr>
      <t>　対当額</t>
    </r>
    <r>
      <rPr>
        <b/>
        <sz val="11"/>
        <rFont val="Segoe UI Symbol"/>
        <family val="3"/>
      </rPr>
      <t>✕</t>
    </r>
    <r>
      <rPr>
        <b/>
        <sz val="11"/>
        <rFont val="游ゴシック"/>
        <family val="3"/>
        <charset val="128"/>
      </rPr>
      <t>　</t>
    </r>
    <r>
      <rPr>
        <sz val="11"/>
        <rFont val="游ゴシック"/>
        <family val="3"/>
        <charset val="128"/>
      </rPr>
      <t>相殺する旨の意思表示○</t>
    </r>
    <rPh sb="0" eb="2">
      <t>ジョウキ</t>
    </rPh>
    <rPh sb="62" eb="64">
      <t>ソウサイ</t>
    </rPh>
    <rPh sb="66" eb="67">
      <t>ムネ</t>
    </rPh>
    <rPh sb="68" eb="72">
      <t>イシヒョウジ</t>
    </rPh>
    <phoneticPr fontId="1"/>
  </si>
  <si>
    <t>自働債権の条文</t>
    <rPh sb="5" eb="7">
      <t>ジョウブン</t>
    </rPh>
    <phoneticPr fontId="1"/>
  </si>
  <si>
    <t>自働債権が双務契約であることの指摘</t>
    <rPh sb="5" eb="9">
      <t>ソウムケイ</t>
    </rPh>
    <rPh sb="15" eb="17">
      <t>シテキ</t>
    </rPh>
    <phoneticPr fontId="1"/>
  </si>
  <si>
    <t>同時履行の条文</t>
    <rPh sb="0" eb="4">
      <t>ドウジ</t>
    </rPh>
    <rPh sb="5" eb="7">
      <t>ジョウブン</t>
    </rPh>
    <phoneticPr fontId="1"/>
  </si>
  <si>
    <t>双務契約性</t>
    <rPh sb="0" eb="4">
      <t>ソウムケイ</t>
    </rPh>
    <rPh sb="4" eb="5">
      <t>セイ</t>
    </rPh>
    <phoneticPr fontId="1"/>
  </si>
  <si>
    <t>555条</t>
    <rPh sb="3" eb="4">
      <t>ジョウ</t>
    </rPh>
    <phoneticPr fontId="1"/>
  </si>
  <si>
    <t>同時履行の抗弁権の条文（533条参照）</t>
    <rPh sb="0" eb="4">
      <t>ドウジ</t>
    </rPh>
    <rPh sb="5" eb="9">
      <t>コウベン</t>
    </rPh>
    <rPh sb="9" eb="11">
      <t>ジョウブン</t>
    </rPh>
    <rPh sb="15" eb="16">
      <t>ジョウ</t>
    </rPh>
    <rPh sb="16" eb="18">
      <t>サンショウ</t>
    </rPh>
    <phoneticPr fontId="1"/>
  </si>
  <si>
    <t>必要</t>
    <rPh sb="0" eb="2">
      <t>ヒツヨウ</t>
    </rPh>
    <phoneticPr fontId="1"/>
  </si>
  <si>
    <t>同時履行の抗弁権が付着すること（同時履行の存在効果の指摘）</t>
    <rPh sb="0" eb="4">
      <t>ドウジ</t>
    </rPh>
    <rPh sb="5" eb="8">
      <t>コウベン</t>
    </rPh>
    <rPh sb="9" eb="11">
      <t>フチャク</t>
    </rPh>
    <rPh sb="16" eb="20">
      <t>ドウジ</t>
    </rPh>
    <rPh sb="21" eb="25">
      <t>ソンザイ</t>
    </rPh>
    <rPh sb="26" eb="28">
      <t>シテキ</t>
    </rPh>
    <phoneticPr fontId="1"/>
  </si>
  <si>
    <t>せり上がり</t>
    <rPh sb="2" eb="3">
      <t>ア</t>
    </rPh>
    <phoneticPr fontId="1"/>
  </si>
  <si>
    <t>同時履行の抗弁権の存在効果を消滅させるための事実を併せて主張する必要性の指摘</t>
    <rPh sb="0" eb="4">
      <t>ドウ</t>
    </rPh>
    <rPh sb="5" eb="8">
      <t>コウ</t>
    </rPh>
    <rPh sb="9" eb="13">
      <t>ソンザ</t>
    </rPh>
    <rPh sb="14" eb="16">
      <t>ショウメツ</t>
    </rPh>
    <rPh sb="22" eb="24">
      <t>ジジツ</t>
    </rPh>
    <rPh sb="25" eb="26">
      <t>アワ</t>
    </rPh>
    <rPh sb="28" eb="30">
      <t>シュチョウ</t>
    </rPh>
    <rPh sb="32" eb="35">
      <t>ヒツヨウセイ</t>
    </rPh>
    <rPh sb="36" eb="38">
      <t>シテキ</t>
    </rPh>
    <phoneticPr fontId="1"/>
  </si>
  <si>
    <t>主張自体失当</t>
    <rPh sb="0" eb="6">
      <t>シュチョウジタイ</t>
    </rPh>
    <phoneticPr fontId="1"/>
  </si>
  <si>
    <t>主張自体失当になることの指摘</t>
    <rPh sb="0" eb="6">
      <t>シュチョウジ</t>
    </rPh>
    <rPh sb="12" eb="14">
      <t>シテキ</t>
    </rPh>
    <phoneticPr fontId="1"/>
  </si>
  <si>
    <t>✕</t>
    <phoneticPr fontId="1"/>
  </si>
  <si>
    <t>存在効果の指摘</t>
    <rPh sb="0" eb="2">
      <t>ソンザイ</t>
    </rPh>
    <rPh sb="2" eb="4">
      <t>コウカ</t>
    </rPh>
    <rPh sb="5" eb="7">
      <t>シテキ</t>
    </rPh>
    <phoneticPr fontId="1"/>
  </si>
  <si>
    <t>不都合性や公平の観点の指摘など</t>
    <rPh sb="0" eb="3">
      <t>フツ</t>
    </rPh>
    <rPh sb="3" eb="4">
      <t>セイ</t>
    </rPh>
    <rPh sb="5" eb="7">
      <t>コウヘイ</t>
    </rPh>
    <rPh sb="8" eb="10">
      <t>カンテン</t>
    </rPh>
    <rPh sb="11" eb="13">
      <t>シテキ</t>
    </rPh>
    <phoneticPr fontId="1"/>
  </si>
  <si>
    <t>存在効果の理由</t>
    <rPh sb="0" eb="2">
      <t>ソンザイ</t>
    </rPh>
    <rPh sb="2" eb="4">
      <t>コウカ</t>
    </rPh>
    <rPh sb="5" eb="7">
      <t>リユウ</t>
    </rPh>
    <phoneticPr fontId="1"/>
  </si>
  <si>
    <r>
      <t>不都合性や公平の観点の指摘など</t>
    </r>
    <r>
      <rPr>
        <sz val="11"/>
        <color rgb="FFFF0000"/>
        <rFont val="游ゴシック"/>
        <family val="3"/>
        <charset val="128"/>
      </rPr>
      <t>【あるとなお良いです】</t>
    </r>
    <rPh sb="0" eb="3">
      <t>フツ</t>
    </rPh>
    <rPh sb="3" eb="4">
      <t>セイ</t>
    </rPh>
    <rPh sb="5" eb="7">
      <t>コウヘイ</t>
    </rPh>
    <rPh sb="8" eb="10">
      <t>カンテン</t>
    </rPh>
    <rPh sb="11" eb="13">
      <t>シテキ</t>
    </rPh>
    <rPh sb="21" eb="22">
      <t>ヨ</t>
    </rPh>
    <phoneticPr fontId="1"/>
  </si>
  <si>
    <t>時効条文</t>
    <rPh sb="0" eb="4">
      <t>ジコウジョウ</t>
    </rPh>
    <phoneticPr fontId="1"/>
  </si>
  <si>
    <t>時効完成時期</t>
    <rPh sb="0" eb="6">
      <t>ジコウカンセ</t>
    </rPh>
    <phoneticPr fontId="1"/>
  </si>
  <si>
    <t>相殺適状</t>
    <rPh sb="0" eb="4">
      <t>ソウサイテキ</t>
    </rPh>
    <phoneticPr fontId="1"/>
  </si>
  <si>
    <t>H29年10月1日</t>
    <rPh sb="3" eb="4">
      <t>ネン</t>
    </rPh>
    <rPh sb="6" eb="7">
      <t>ガツ</t>
    </rPh>
    <rPh sb="8" eb="9">
      <t>ニチ</t>
    </rPh>
    <phoneticPr fontId="1"/>
  </si>
  <si>
    <t>受働債権の弁済期</t>
    <rPh sb="0" eb="4">
      <t>ジュドウサ</t>
    </rPh>
    <rPh sb="5" eb="8">
      <t>ベンサイキ</t>
    </rPh>
    <phoneticPr fontId="1"/>
  </si>
  <si>
    <t>H28年9月30日</t>
    <rPh sb="3" eb="4">
      <t>ネン</t>
    </rPh>
    <rPh sb="5" eb="6">
      <t>ガツ</t>
    </rPh>
    <rPh sb="8" eb="9">
      <t>ニチ</t>
    </rPh>
    <phoneticPr fontId="1"/>
  </si>
  <si>
    <t>相殺適状が問題となることの指摘</t>
    <rPh sb="0" eb="4">
      <t>ソウサイテ</t>
    </rPh>
    <rPh sb="5" eb="7">
      <t>モンダイ</t>
    </rPh>
    <rPh sb="13" eb="15">
      <t>シテキ</t>
    </rPh>
    <phoneticPr fontId="1"/>
  </si>
  <si>
    <t>その他</t>
    <rPh sb="2" eb="3">
      <t>ホカ</t>
    </rPh>
    <phoneticPr fontId="1"/>
  </si>
  <si>
    <t>弁済期との関係</t>
    <rPh sb="0" eb="3">
      <t>ベンサイキ</t>
    </rPh>
    <rPh sb="5" eb="7">
      <t>カンケイ</t>
    </rPh>
    <phoneticPr fontId="1"/>
  </si>
  <si>
    <t>弁済額との関係</t>
    <rPh sb="0" eb="3">
      <t>ベンサイガク</t>
    </rPh>
    <rPh sb="5" eb="7">
      <t>カンケイ</t>
    </rPh>
    <phoneticPr fontId="1"/>
  </si>
  <si>
    <t>立証命題との関係</t>
    <rPh sb="0" eb="4">
      <t>リッショウメイダイ</t>
    </rPh>
    <phoneticPr fontId="1"/>
  </si>
  <si>
    <t>弁済を推認できる旨の評価</t>
    <phoneticPr fontId="1"/>
  </si>
  <si>
    <t>100万円の額と弁済額の一致している。</t>
    <rPh sb="3" eb="5">
      <t>マンエン</t>
    </rPh>
    <rPh sb="6" eb="7">
      <t>ガク</t>
    </rPh>
    <rPh sb="8" eb="11">
      <t>ベンサイガク</t>
    </rPh>
    <rPh sb="12" eb="14">
      <t>イッチ</t>
    </rPh>
    <phoneticPr fontId="1"/>
  </si>
  <si>
    <t>弁済期の前日と前々日</t>
    <rPh sb="0" eb="3">
      <t>ベンサイキ</t>
    </rPh>
    <rPh sb="4" eb="6">
      <t>ゼンジツ</t>
    </rPh>
    <rPh sb="7" eb="10">
      <t>ゼンゼンジツ</t>
    </rPh>
    <phoneticPr fontId="1"/>
  </si>
  <si>
    <r>
      <t>主張自体失当になることの指摘</t>
    </r>
    <r>
      <rPr>
        <sz val="11"/>
        <color rgb="FFFF0000"/>
        <rFont val="游ゴシック"/>
        <family val="3"/>
        <charset val="128"/>
      </rPr>
      <t>【あるとなお良いです】</t>
    </r>
    <rPh sb="0" eb="6">
      <t>シュチョウジ</t>
    </rPh>
    <rPh sb="12" eb="14">
      <t>シテキ</t>
    </rPh>
    <phoneticPr fontId="1"/>
  </si>
  <si>
    <t>具体的事実</t>
    <rPh sb="0" eb="5">
      <t>グタイテキジジツ</t>
    </rPh>
    <phoneticPr fontId="1"/>
  </si>
  <si>
    <t>直接証拠の不存在・間接事実を積み上げて立証する旨の指摘など</t>
    <rPh sb="0" eb="4">
      <t>チョ</t>
    </rPh>
    <rPh sb="5" eb="8">
      <t>フソン</t>
    </rPh>
    <rPh sb="9" eb="13">
      <t>カンセツ</t>
    </rPh>
    <rPh sb="14" eb="15">
      <t>ツ</t>
    </rPh>
    <rPh sb="16" eb="17">
      <t>ア</t>
    </rPh>
    <rPh sb="19" eb="21">
      <t>リッショウ</t>
    </rPh>
    <rPh sb="23" eb="24">
      <t>ムネ</t>
    </rPh>
    <rPh sb="25" eb="27">
      <t>シテキ</t>
    </rPh>
    <phoneticPr fontId="1"/>
  </si>
  <si>
    <t>なんらかの言及評価があれば足りる</t>
    <rPh sb="5" eb="7">
      <t>ゲンキュウ</t>
    </rPh>
    <rPh sb="7" eb="9">
      <t>ヒョウカ</t>
    </rPh>
    <rPh sb="13" eb="14">
      <t>タ</t>
    </rPh>
    <phoneticPr fontId="1"/>
  </si>
  <si>
    <t>領収書紛失についての説得的な論述</t>
    <rPh sb="0" eb="3">
      <t>リョウシュウショ</t>
    </rPh>
    <rPh sb="3" eb="5">
      <t>フンシツ</t>
    </rPh>
    <rPh sb="10" eb="13">
      <t>セットクテキ</t>
    </rPh>
    <rPh sb="14" eb="16">
      <t>ロンジュツ</t>
    </rPh>
    <phoneticPr fontId="1"/>
  </si>
  <si>
    <t>総評
非常によくできています。本番これだけ書ければAは来るでしょう。
民事保全・執行の条文は効果も含めて直前期に見直しておいて下さい</t>
    <rPh sb="0" eb="2">
      <t>ソウヒョウ</t>
    </rPh>
    <rPh sb="3" eb="5">
      <t>ヒジョウ</t>
    </rPh>
    <rPh sb="15" eb="17">
      <t>ホンバン</t>
    </rPh>
    <rPh sb="21" eb="22">
      <t>カ</t>
    </rPh>
    <rPh sb="27" eb="28">
      <t>ク</t>
    </rPh>
    <rPh sb="35" eb="39">
      <t>ミンジホ</t>
    </rPh>
    <rPh sb="40" eb="42">
      <t>シッコウ</t>
    </rPh>
    <rPh sb="43" eb="45">
      <t>ジョウブン</t>
    </rPh>
    <rPh sb="46" eb="48">
      <t>コウカ</t>
    </rPh>
    <rPh sb="49" eb="50">
      <t>フク</t>
    </rPh>
    <rPh sb="52" eb="54">
      <t>チョクゼン</t>
    </rPh>
    <rPh sb="54" eb="55">
      <t>キ</t>
    </rPh>
    <rPh sb="56" eb="58">
      <t>ミナオ</t>
    </rPh>
    <rPh sb="63" eb="64">
      <t>クダ</t>
    </rPh>
    <phoneticPr fontId="1"/>
  </si>
  <si>
    <t>総合評価</t>
    <rPh sb="0" eb="4">
      <t>ソウゴウヒョウカ</t>
    </rPh>
    <phoneticPr fontId="1"/>
  </si>
  <si>
    <t>A</t>
    <phoneticPr fontId="1"/>
  </si>
  <si>
    <t>1年以上離れている。不自然</t>
    <rPh sb="1" eb="4">
      <t>ネンイジョウ</t>
    </rPh>
    <rPh sb="4" eb="5">
      <t>ハナ</t>
    </rPh>
    <rPh sb="10" eb="13">
      <t>フシゼン</t>
    </rPh>
    <phoneticPr fontId="1"/>
  </si>
  <si>
    <r>
      <t xml:space="preserve">Xと Yは、上記貸付けに際し、返還時期を平成 28 年 9 月30日と定めた。
</t>
    </r>
    <r>
      <rPr>
        <sz val="11"/>
        <color rgb="FFFF0000"/>
        <rFont val="游ゴシック"/>
        <family val="3"/>
        <charset val="128"/>
      </rPr>
      <t>【主語がない】　</t>
    </r>
    <rPh sb="6" eb="8">
      <t>ジョウキ</t>
    </rPh>
    <rPh sb="8" eb="10">
      <t>カシツ</t>
    </rPh>
    <rPh sb="41" eb="43">
      <t>シュゴ</t>
    </rPh>
    <phoneticPr fontId="1"/>
  </si>
  <si>
    <r>
      <t>仮差押○　20条1項○　</t>
    </r>
    <r>
      <rPr>
        <sz val="11"/>
        <color rgb="FFFF0000"/>
        <rFont val="游ゴシック"/>
        <family val="3"/>
        <charset val="128"/>
      </rPr>
      <t>被保全権利✕</t>
    </r>
    <rPh sb="0" eb="3">
      <t>カリサシオサエ</t>
    </rPh>
    <rPh sb="7" eb="8">
      <t>ジョウ</t>
    </rPh>
    <rPh sb="9" eb="10">
      <t>コウ</t>
    </rPh>
    <rPh sb="12" eb="17">
      <t>ヒホゼン</t>
    </rPh>
    <phoneticPr fontId="1"/>
  </si>
  <si>
    <r>
      <t>弁済禁止効○　50条1項</t>
    </r>
    <r>
      <rPr>
        <b/>
        <sz val="11"/>
        <rFont val="游ゴシック"/>
        <family val="3"/>
        <charset val="128"/>
      </rPr>
      <t>✕</t>
    </r>
    <r>
      <rPr>
        <sz val="11"/>
        <rFont val="游ゴシック"/>
        <family val="3"/>
        <charset val="128"/>
      </rPr>
      <t xml:space="preserve">
</t>
    </r>
    <r>
      <rPr>
        <sz val="11"/>
        <color rgb="FFFF0000"/>
        <rFont val="游ゴシック"/>
        <family val="3"/>
        <charset val="128"/>
      </rPr>
      <t>【条文から効果を示しましょう】</t>
    </r>
    <rPh sb="0" eb="2">
      <t>ベンサイ</t>
    </rPh>
    <rPh sb="2" eb="4">
      <t>キンシ</t>
    </rPh>
    <rPh sb="4" eb="5">
      <t>コウ</t>
    </rPh>
    <rPh sb="9" eb="10">
      <t>ジョウ</t>
    </rPh>
    <rPh sb="11" eb="12">
      <t>コウ</t>
    </rPh>
    <rPh sb="15" eb="17">
      <t>ジョウブン</t>
    </rPh>
    <rPh sb="19" eb="21">
      <t>コウカ</t>
    </rPh>
    <rPh sb="22" eb="23">
      <t>シメ</t>
    </rPh>
    <phoneticPr fontId="1"/>
  </si>
  <si>
    <r>
      <t xml:space="preserve">消費貸借契約に基づく貸⾦返還請求権○
</t>
    </r>
    <r>
      <rPr>
        <sz val="11"/>
        <color rgb="FFFF0000"/>
        <rFont val="游ゴシック"/>
        <family val="3"/>
        <charset val="128"/>
      </rPr>
      <t>履⾏遅滞に基づく損害賠償請求権✕</t>
    </r>
    <phoneticPr fontId="1"/>
  </si>
  <si>
    <r>
      <t>被告は、原告に対し、１００万円及びこれに対する平成２８年１０月１日から支払済みまで年３分の割合による金員を支払え
主体客体○　元本○　</t>
    </r>
    <r>
      <rPr>
        <sz val="11"/>
        <color rgb="FFFF0000"/>
        <rFont val="游ゴシック"/>
        <family val="3"/>
        <charset val="128"/>
      </rPr>
      <t>日付✕　利率✕</t>
    </r>
    <rPh sb="57" eb="59">
      <t>シュタイ</t>
    </rPh>
    <rPh sb="59" eb="61">
      <t>キャクタイ</t>
    </rPh>
    <rPh sb="63" eb="65">
      <t>ガンポン</t>
    </rPh>
    <rPh sb="67" eb="69">
      <t>ヒヅケ</t>
    </rPh>
    <rPh sb="71" eb="73">
      <t>リリツ</t>
    </rPh>
    <phoneticPr fontId="1"/>
  </si>
  <si>
    <r>
      <t xml:space="preserve">上記売買代金債権 8 万円を自働債権として、本件代 金債権と対当額で相殺する旨の意思表示をした
</t>
    </r>
    <r>
      <rPr>
        <b/>
        <sz val="11"/>
        <rFont val="游ゴシック"/>
        <family val="3"/>
        <charset val="128"/>
      </rPr>
      <t>自働債権として✕　対当額✕　</t>
    </r>
    <r>
      <rPr>
        <sz val="11"/>
        <rFont val="游ゴシック"/>
        <family val="3"/>
        <charset val="128"/>
      </rPr>
      <t>相殺する旨の意思表示○</t>
    </r>
    <rPh sb="0" eb="2">
      <t>ジョウキ</t>
    </rPh>
    <rPh sb="62" eb="64">
      <t>ソウサイ</t>
    </rPh>
    <rPh sb="66" eb="67">
      <t>ムネ</t>
    </rPh>
    <rPh sb="68" eb="72">
      <t>イシヒョウジ</t>
    </rPh>
    <phoneticPr fontId="1"/>
  </si>
  <si>
    <r>
      <t>平成 28 年 9 月30日は経過した
　</t>
    </r>
    <r>
      <rPr>
        <sz val="11"/>
        <color rgb="FFFF0000"/>
        <rFont val="游ゴシック"/>
        <family val="3"/>
        <charset val="128"/>
      </rPr>
      <t>【「過ぎたこと」ではなく「経過した」など、不正確な文言ではなく正確な文言を抑えて下さい】</t>
    </r>
    <rPh sb="15" eb="17">
      <t>ケイカ</t>
    </rPh>
    <rPh sb="23" eb="24">
      <t>ス</t>
    </rPh>
    <rPh sb="34" eb="36">
      <t>ケイカ</t>
    </rPh>
    <rPh sb="42" eb="45">
      <t>フセイカク</t>
    </rPh>
    <rPh sb="46" eb="48">
      <t>モンゴン</t>
    </rPh>
    <rPh sb="52" eb="54">
      <t>セイカク</t>
    </rPh>
    <rPh sb="55" eb="57">
      <t>モンゴン</t>
    </rPh>
    <rPh sb="58" eb="59">
      <t>オサ</t>
    </rPh>
    <rPh sb="61" eb="62">
      <t>クダ</t>
    </rPh>
    <phoneticPr fontId="1"/>
  </si>
  <si>
    <r>
      <t xml:space="preserve">平成２８年９月３０日、ＸY間の消費貸借契約の履行として、１００万円を支払った。
</t>
    </r>
    <r>
      <rPr>
        <sz val="11"/>
        <color rgb="FFFF0000"/>
        <rFont val="游ゴシック"/>
        <family val="3"/>
        <charset val="128"/>
      </rPr>
      <t>【不正確です】</t>
    </r>
    <rPh sb="41" eb="44">
      <t>フセイカク</t>
    </rPh>
    <phoneticPr fontId="1"/>
  </si>
  <si>
    <t>【債務不履行や相殺などは条文から要件事実を解釈するのは初見では困難です。同時履行の抗弁権の存在効果に絡む要件事実などは、ある程度記憶しておくと良いです。】</t>
    <rPh sb="1" eb="6">
      <t>サイムフリ</t>
    </rPh>
    <rPh sb="7" eb="9">
      <t>ソウサイ</t>
    </rPh>
    <rPh sb="12" eb="14">
      <t>ジョウブン</t>
    </rPh>
    <rPh sb="16" eb="20">
      <t>ヨウケ</t>
    </rPh>
    <rPh sb="21" eb="23">
      <t>カイシャク</t>
    </rPh>
    <rPh sb="27" eb="29">
      <t>ショケン</t>
    </rPh>
    <rPh sb="31" eb="33">
      <t>コンナン</t>
    </rPh>
    <rPh sb="36" eb="40">
      <t>ドウジ</t>
    </rPh>
    <rPh sb="41" eb="45">
      <t>コウベン</t>
    </rPh>
    <rPh sb="45" eb="49">
      <t>ソンザイ</t>
    </rPh>
    <rPh sb="50" eb="51">
      <t>カラ</t>
    </rPh>
    <rPh sb="52" eb="56">
      <t>ヨウ</t>
    </rPh>
    <rPh sb="62" eb="64">
      <t>テイド</t>
    </rPh>
    <rPh sb="64" eb="66">
      <t>キオク</t>
    </rPh>
    <rPh sb="71" eb="72">
      <t>ヨ</t>
    </rPh>
    <phoneticPr fontId="1"/>
  </si>
  <si>
    <t>客観的起算点からの時効（166条1項2号）</t>
    <rPh sb="0" eb="3">
      <t>キャッカンテキ</t>
    </rPh>
    <rPh sb="3" eb="5">
      <t>キサン</t>
    </rPh>
    <rPh sb="5" eb="6">
      <t>テン</t>
    </rPh>
    <rPh sb="9" eb="11">
      <t>ジコウ</t>
    </rPh>
    <rPh sb="15" eb="16">
      <t>ジョウ</t>
    </rPh>
    <rPh sb="17" eb="18">
      <t>コウ</t>
    </rPh>
    <rPh sb="19" eb="20">
      <t>ゴウ</t>
    </rPh>
    <phoneticPr fontId="1"/>
  </si>
  <si>
    <r>
      <t>H29年10月1日</t>
    </r>
    <r>
      <rPr>
        <sz val="11"/>
        <color rgb="FFFF0000"/>
        <rFont val="游ゴシック"/>
        <family val="3"/>
        <charset val="128"/>
      </rPr>
      <t>経過時</t>
    </r>
    <rPh sb="3" eb="4">
      <t>ネン</t>
    </rPh>
    <rPh sb="6" eb="7">
      <t>ガツ</t>
    </rPh>
    <rPh sb="8" eb="9">
      <t>ニチ</t>
    </rPh>
    <rPh sb="9" eb="12">
      <t>ケイカジ</t>
    </rPh>
    <phoneticPr fontId="1"/>
  </si>
  <si>
    <t>設問3・140条の指摘　設問4 おごり</t>
    <rPh sb="0" eb="2">
      <t>セツモン</t>
    </rPh>
    <rPh sb="7" eb="8">
      <t>ジョウ</t>
    </rPh>
    <rPh sb="9" eb="11">
      <t>シテキ</t>
    </rPh>
    <rPh sb="12" eb="14">
      <t>セツモン</t>
    </rPh>
    <phoneticPr fontId="1"/>
  </si>
  <si>
    <r>
      <t xml:space="preserve">領収書が不存在でも不自然でなく、弁済の事実と矛盾しない旨の評価
</t>
    </r>
    <r>
      <rPr>
        <sz val="11"/>
        <color rgb="FFFF0000"/>
        <rFont val="游ゴシック"/>
        <family val="3"/>
        <charset val="128"/>
      </rPr>
      <t>【論理関係は丁寧に示したい】</t>
    </r>
    <rPh sb="0" eb="3">
      <t>リョウ</t>
    </rPh>
    <rPh sb="4" eb="7">
      <t>フソンザイ</t>
    </rPh>
    <rPh sb="9" eb="12">
      <t>フシゼン</t>
    </rPh>
    <rPh sb="16" eb="18">
      <t>ベンサイ</t>
    </rPh>
    <rPh sb="19" eb="21">
      <t>ジジツ</t>
    </rPh>
    <rPh sb="22" eb="24">
      <t>ムジュン</t>
    </rPh>
    <rPh sb="27" eb="28">
      <t>ムネ</t>
    </rPh>
    <rPh sb="29" eb="31">
      <t>ヒョウカ</t>
    </rPh>
    <rPh sb="33" eb="35">
      <t>ロンリ</t>
    </rPh>
    <rPh sb="35" eb="37">
      <t>カンケイ</t>
    </rPh>
    <rPh sb="38" eb="40">
      <t>テイネイ</t>
    </rPh>
    <rPh sb="41" eb="42">
      <t>シメ</t>
    </rPh>
    <phoneticPr fontId="1"/>
  </si>
  <si>
    <t>DE</t>
    <phoneticPr fontId="1"/>
  </si>
  <si>
    <t>総評
要件分類を記号を用いてしていますが、やや読みづらい印象があります。
要件全てについて検討する必要があるのか、読みやすい書き方があるのかなど見直して下さい。
また、要件事実については正確な記載が求められます。今一度復習して下さい。
事実認定について、XYでいざこざがあったかのか、食事で奢られていたのかなどよりも、より弁済の事実があったのかという結論に大きく影響する部分があるはずです。
より問題となっている部分に文量を裂けるとメリハリが良いと思います。
また、個別の供述の信用性なども明示しながら、丁寧に推認過程を示すことを心がけて下さい。解説のA再現答案なども読んでみて下さい。</t>
    <rPh sb="0" eb="2">
      <t>ソウヒョウ</t>
    </rPh>
    <rPh sb="3" eb="5">
      <t>ヨウケン</t>
    </rPh>
    <rPh sb="5" eb="7">
      <t>ブンルイ</t>
    </rPh>
    <rPh sb="8" eb="10">
      <t>キゴウ</t>
    </rPh>
    <rPh sb="11" eb="12">
      <t>モチ</t>
    </rPh>
    <rPh sb="23" eb="24">
      <t>ヨ</t>
    </rPh>
    <rPh sb="28" eb="30">
      <t>インショウ</t>
    </rPh>
    <rPh sb="37" eb="39">
      <t>ヨウケン</t>
    </rPh>
    <rPh sb="39" eb="40">
      <t>スベ</t>
    </rPh>
    <rPh sb="45" eb="47">
      <t>ケントウ</t>
    </rPh>
    <rPh sb="49" eb="51">
      <t>ヒツヨウ</t>
    </rPh>
    <rPh sb="57" eb="58">
      <t>ヨ</t>
    </rPh>
    <rPh sb="62" eb="63">
      <t>カ</t>
    </rPh>
    <rPh sb="64" eb="65">
      <t>カタ</t>
    </rPh>
    <rPh sb="72" eb="74">
      <t>ミナオ</t>
    </rPh>
    <rPh sb="76" eb="77">
      <t>クダ</t>
    </rPh>
    <rPh sb="84" eb="88">
      <t>ヨウケンジジツ</t>
    </rPh>
    <rPh sb="93" eb="95">
      <t>セイカク</t>
    </rPh>
    <rPh sb="96" eb="98">
      <t>キサイ</t>
    </rPh>
    <rPh sb="99" eb="100">
      <t>モト</t>
    </rPh>
    <rPh sb="106" eb="109">
      <t>イマイチド</t>
    </rPh>
    <rPh sb="109" eb="111">
      <t>フクシュウ</t>
    </rPh>
    <rPh sb="113" eb="114">
      <t>クダ</t>
    </rPh>
    <rPh sb="118" eb="122">
      <t>ジジツニンテイ</t>
    </rPh>
    <rPh sb="142" eb="144">
      <t>ショクジ</t>
    </rPh>
    <rPh sb="145" eb="146">
      <t>オゴ</t>
    </rPh>
    <rPh sb="161" eb="163">
      <t>ベンサイ</t>
    </rPh>
    <rPh sb="164" eb="166">
      <t>ジジツ</t>
    </rPh>
    <rPh sb="175" eb="177">
      <t>ケツロン</t>
    </rPh>
    <rPh sb="178" eb="179">
      <t>オオ</t>
    </rPh>
    <rPh sb="181" eb="183">
      <t>エイキョウ</t>
    </rPh>
    <rPh sb="185" eb="187">
      <t>ブブン</t>
    </rPh>
    <rPh sb="198" eb="200">
      <t>モンダイ</t>
    </rPh>
    <rPh sb="206" eb="208">
      <t>ブブン</t>
    </rPh>
    <rPh sb="209" eb="211">
      <t>ブンリョウ</t>
    </rPh>
    <rPh sb="212" eb="213">
      <t>サ</t>
    </rPh>
    <rPh sb="221" eb="222">
      <t>ヨ</t>
    </rPh>
    <rPh sb="224" eb="225">
      <t>オモ</t>
    </rPh>
    <rPh sb="233" eb="235">
      <t>コベツ</t>
    </rPh>
    <rPh sb="236" eb="238">
      <t>キョウジュツ</t>
    </rPh>
    <rPh sb="239" eb="242">
      <t>シンヨウ</t>
    </rPh>
    <rPh sb="245" eb="247">
      <t>メイジ</t>
    </rPh>
    <rPh sb="252" eb="254">
      <t>テイネイ</t>
    </rPh>
    <rPh sb="255" eb="257">
      <t>スイニン</t>
    </rPh>
    <rPh sb="257" eb="259">
      <t>カテイ</t>
    </rPh>
    <rPh sb="260" eb="261">
      <t>シメ</t>
    </rPh>
    <rPh sb="265" eb="266">
      <t>ココロ</t>
    </rPh>
    <rPh sb="269" eb="270">
      <t>クダ</t>
    </rPh>
    <rPh sb="273" eb="275">
      <t>カイセツ</t>
    </rPh>
    <rPh sb="277" eb="281">
      <t>サイゲントウ</t>
    </rPh>
    <rPh sb="284" eb="285">
      <t>ヨ</t>
    </rPh>
    <rPh sb="289" eb="290">
      <t>クダ</t>
    </rPh>
    <phoneticPr fontId="1"/>
  </si>
  <si>
    <t>遠藤恭志</t>
    <phoneticPr fontId="1"/>
  </si>
  <si>
    <t>吉場智哉</t>
    <rPh sb="0" eb="4">
      <t>ヨシバトモ</t>
    </rPh>
    <phoneticPr fontId="1"/>
  </si>
  <si>
    <t>仮差押○　20条1項○　被保全権利○</t>
    <rPh sb="0" eb="3">
      <t>カリサシオサエ</t>
    </rPh>
    <rPh sb="7" eb="8">
      <t>ジョウ</t>
    </rPh>
    <rPh sb="9" eb="10">
      <t>コウ</t>
    </rPh>
    <rPh sb="12" eb="17">
      <t>ヒホゼン</t>
    </rPh>
    <phoneticPr fontId="1"/>
  </si>
  <si>
    <t>弁済禁止効○　50条1項○</t>
    <rPh sb="0" eb="2">
      <t>ベンサイ</t>
    </rPh>
    <rPh sb="2" eb="4">
      <t>キンシ</t>
    </rPh>
    <rPh sb="4" eb="5">
      <t>コウ</t>
    </rPh>
    <rPh sb="9" eb="10">
      <t>ジョウ</t>
    </rPh>
    <rPh sb="11" eb="12">
      <t>コウ</t>
    </rPh>
    <phoneticPr fontId="1"/>
  </si>
  <si>
    <r>
      <t xml:space="preserve">消費貸借契約に基づく貸⾦返還請求権○
</t>
    </r>
    <r>
      <rPr>
        <sz val="11"/>
        <rFont val="游ゴシック"/>
        <family val="3"/>
        <charset val="128"/>
      </rPr>
      <t>履⾏遅滞に基づく損害賠償請求権○</t>
    </r>
    <phoneticPr fontId="1"/>
  </si>
  <si>
    <r>
      <t>被告は、原告に対し、１００万円及びこれに対する平成２８年１０月１日から支払済みまで年３分の割合による金員を支払え
主体客体○　元本○　</t>
    </r>
    <r>
      <rPr>
        <sz val="11"/>
        <rFont val="游ゴシック"/>
        <family val="3"/>
        <charset val="128"/>
      </rPr>
      <t>日付○</t>
    </r>
    <r>
      <rPr>
        <sz val="11"/>
        <color rgb="FFFF0000"/>
        <rFont val="游ゴシック"/>
        <family val="3"/>
        <charset val="128"/>
      </rPr>
      <t>　利率</t>
    </r>
    <r>
      <rPr>
        <sz val="11"/>
        <color rgb="FFFF0000"/>
        <rFont val="Segoe UI Symbol"/>
        <family val="1"/>
      </rPr>
      <t>✕</t>
    </r>
    <rPh sb="57" eb="59">
      <t>シュタイ</t>
    </rPh>
    <rPh sb="59" eb="61">
      <t>キャクタイ</t>
    </rPh>
    <rPh sb="63" eb="65">
      <t>ガンポン</t>
    </rPh>
    <rPh sb="67" eb="69">
      <t>ヒヅケ</t>
    </rPh>
    <rPh sb="71" eb="73">
      <t>リリツ</t>
    </rPh>
    <phoneticPr fontId="1"/>
  </si>
  <si>
    <r>
      <t>平成 28 年 9 月30日は</t>
    </r>
    <r>
      <rPr>
        <sz val="11"/>
        <color rgb="FFFF0000"/>
        <rFont val="游ゴシック"/>
        <family val="3"/>
        <charset val="128"/>
      </rPr>
      <t>経過</t>
    </r>
    <r>
      <rPr>
        <sz val="11"/>
        <rFont val="游ゴシック"/>
        <family val="3"/>
        <charset val="128"/>
      </rPr>
      <t xml:space="preserve">した
</t>
    </r>
    <r>
      <rPr>
        <sz val="11"/>
        <color rgb="FFFF0000"/>
        <rFont val="游ゴシック"/>
        <family val="3"/>
        <charset val="128"/>
      </rPr>
      <t>【履行遅滞に基づく損害賠償請求権の要件事実として経過したことが必要です。】</t>
    </r>
    <rPh sb="15" eb="17">
      <t>ケイカ</t>
    </rPh>
    <rPh sb="21" eb="25">
      <t>リコウチタイ</t>
    </rPh>
    <rPh sb="26" eb="27">
      <t>モト</t>
    </rPh>
    <rPh sb="29" eb="36">
      <t>ソンガイバイショウセイキュウケン</t>
    </rPh>
    <rPh sb="37" eb="41">
      <t>ヨウケンジジツ</t>
    </rPh>
    <rPh sb="44" eb="46">
      <t>ケイカ</t>
    </rPh>
    <rPh sb="51" eb="53">
      <t>ヒツヨウ</t>
    </rPh>
    <phoneticPr fontId="1"/>
  </si>
  <si>
    <t>平成２８年９月３０日、ＸY間の消費貸借契約の履行として、１００万円を支払った。</t>
    <phoneticPr fontId="1"/>
  </si>
  <si>
    <r>
      <t xml:space="preserve">上記売買代金債権 8 万円を自働債権として、本件代 金債権と対当額で相殺する旨の意思表示をした
</t>
    </r>
    <r>
      <rPr>
        <b/>
        <sz val="11"/>
        <rFont val="游ゴシック"/>
        <family val="3"/>
        <charset val="128"/>
      </rPr>
      <t>自働債権として○　</t>
    </r>
    <r>
      <rPr>
        <b/>
        <sz val="11"/>
        <color rgb="FFFF0000"/>
        <rFont val="游ゴシック"/>
        <family val="3"/>
        <charset val="128"/>
      </rPr>
      <t>対当額</t>
    </r>
    <r>
      <rPr>
        <b/>
        <sz val="11"/>
        <color rgb="FFFF0000"/>
        <rFont val="Segoe UI Symbol"/>
        <family val="1"/>
      </rPr>
      <t>✕</t>
    </r>
    <r>
      <rPr>
        <b/>
        <sz val="11"/>
        <rFont val="游ゴシック"/>
        <family val="3"/>
        <charset val="128"/>
      </rPr>
      <t>　</t>
    </r>
    <r>
      <rPr>
        <sz val="11"/>
        <rFont val="游ゴシック"/>
        <family val="3"/>
        <charset val="128"/>
      </rPr>
      <t>相殺する旨の意思表示○</t>
    </r>
    <rPh sb="0" eb="2">
      <t>ジョウキ</t>
    </rPh>
    <rPh sb="62" eb="64">
      <t>ソウサイ</t>
    </rPh>
    <rPh sb="66" eb="67">
      <t>ムネ</t>
    </rPh>
    <rPh sb="68" eb="72">
      <t>イシヒョウジ</t>
    </rPh>
    <phoneticPr fontId="1"/>
  </si>
  <si>
    <t>AB</t>
    <phoneticPr fontId="1"/>
  </si>
  <si>
    <t>総評
要件事実については正確な記載が求められます。今一度復習して下さい。
事実認定ついては、ナンバリングの上、どの間接事実について認定するのかを明示した上で記述すると、立証構造を相手に伝えやすくなります。
総じて良くできています。引き続き頑張って下さい。</t>
    <rPh sb="0" eb="2">
      <t>ソウヒョウ</t>
    </rPh>
    <rPh sb="3" eb="7">
      <t>ヨウケンジジツ</t>
    </rPh>
    <rPh sb="12" eb="14">
      <t>セイカク</t>
    </rPh>
    <rPh sb="15" eb="17">
      <t>キサイ</t>
    </rPh>
    <rPh sb="18" eb="19">
      <t>モト</t>
    </rPh>
    <rPh sb="25" eb="28">
      <t>イマイチド</t>
    </rPh>
    <rPh sb="28" eb="30">
      <t>フクシュウ</t>
    </rPh>
    <rPh sb="32" eb="33">
      <t>クダ</t>
    </rPh>
    <rPh sb="37" eb="41">
      <t>ジジツニンテイ</t>
    </rPh>
    <rPh sb="53" eb="54">
      <t>ウエ</t>
    </rPh>
    <rPh sb="57" eb="61">
      <t>カンセツジジツ</t>
    </rPh>
    <rPh sb="65" eb="67">
      <t>ニンテイ</t>
    </rPh>
    <rPh sb="72" eb="74">
      <t>メイジ</t>
    </rPh>
    <rPh sb="76" eb="77">
      <t>ウエ</t>
    </rPh>
    <rPh sb="78" eb="80">
      <t>キジュツ</t>
    </rPh>
    <rPh sb="84" eb="86">
      <t>リッショウ</t>
    </rPh>
    <rPh sb="86" eb="88">
      <t>コウゾウ</t>
    </rPh>
    <rPh sb="89" eb="91">
      <t>アイテ</t>
    </rPh>
    <rPh sb="92" eb="93">
      <t>ツタ</t>
    </rPh>
    <rPh sb="103" eb="104">
      <t>ソウ</t>
    </rPh>
    <rPh sb="106" eb="107">
      <t>ヨ</t>
    </rPh>
    <rPh sb="115" eb="116">
      <t>ヒ</t>
    </rPh>
    <rPh sb="117" eb="118">
      <t>ツヅ</t>
    </rPh>
    <rPh sb="119" eb="121">
      <t>ガンバ</t>
    </rPh>
    <rPh sb="123" eb="124">
      <t>クダ</t>
    </rPh>
    <phoneticPr fontId="1"/>
  </si>
  <si>
    <t>古樫彩</t>
    <rPh sb="0" eb="3">
      <t>コガシアヤ</t>
    </rPh>
    <phoneticPr fontId="1"/>
  </si>
  <si>
    <t>○</t>
    <phoneticPr fontId="1"/>
  </si>
  <si>
    <t>✕</t>
    <phoneticPr fontId="1"/>
  </si>
  <si>
    <t>△</t>
    <phoneticPr fontId="1"/>
  </si>
  <si>
    <r>
      <t>平成２８年９月３０日、ＸY間の消費貸借契約の履行として、１００万円を支払った。</t>
    </r>
    <r>
      <rPr>
        <sz val="11"/>
        <color rgb="FFFF0000"/>
        <rFont val="游ゴシック"/>
        <family val="3"/>
        <charset val="128"/>
      </rPr>
      <t>【交付したではなく、「支払った」で覚えて下さい。】</t>
    </r>
    <rPh sb="40" eb="42">
      <t>コウフ</t>
    </rPh>
    <rPh sb="50" eb="52">
      <t>シハラ</t>
    </rPh>
    <rPh sb="56" eb="57">
      <t>オボ</t>
    </rPh>
    <rPh sb="59" eb="60">
      <t>クダ</t>
    </rPh>
    <phoneticPr fontId="1"/>
  </si>
  <si>
    <r>
      <t>H29年10月1日</t>
    </r>
    <r>
      <rPr>
        <sz val="11"/>
        <color rgb="FFFF0000"/>
        <rFont val="游ゴシック"/>
        <family val="3"/>
        <charset val="128"/>
      </rPr>
      <t>経過時</t>
    </r>
    <r>
      <rPr>
        <sz val="11"/>
        <rFont val="游ゴシック"/>
        <family val="3"/>
        <charset val="128"/>
      </rPr>
      <t>。</t>
    </r>
    <r>
      <rPr>
        <sz val="11"/>
        <color rgb="FFFF0000"/>
        <rFont val="游ゴシック"/>
        <family val="3"/>
        <charset val="128"/>
      </rPr>
      <t>【10月1日には「十年」が経過しているという表現は厳密には誤りになると思います。∵140条初日不算入】</t>
    </r>
    <rPh sb="3" eb="4">
      <t>ネン</t>
    </rPh>
    <rPh sb="6" eb="7">
      <t>ガツ</t>
    </rPh>
    <rPh sb="8" eb="9">
      <t>ニチ</t>
    </rPh>
    <rPh sb="9" eb="12">
      <t>ケイカジ</t>
    </rPh>
    <rPh sb="16" eb="17">
      <t>ガツ</t>
    </rPh>
    <rPh sb="18" eb="19">
      <t>ニチ</t>
    </rPh>
    <rPh sb="22" eb="24">
      <t>ジュウネン</t>
    </rPh>
    <rPh sb="26" eb="28">
      <t>ケイカ</t>
    </rPh>
    <rPh sb="35" eb="37">
      <t>ヒョウゲン</t>
    </rPh>
    <rPh sb="38" eb="40">
      <t>ゲンミツ</t>
    </rPh>
    <rPh sb="42" eb="43">
      <t>アヤマ</t>
    </rPh>
    <rPh sb="48" eb="49">
      <t>オモ</t>
    </rPh>
    <rPh sb="57" eb="58">
      <t>ジョウ</t>
    </rPh>
    <rPh sb="58" eb="63">
      <t>ショニチフサンニュウ</t>
    </rPh>
    <phoneticPr fontId="1"/>
  </si>
  <si>
    <t>✕</t>
  </si>
  <si>
    <t>領収書の簡易性の指摘</t>
    <rPh sb="0" eb="3">
      <t>リョウシュウショ</t>
    </rPh>
    <rPh sb="4" eb="6">
      <t>カンイ</t>
    </rPh>
    <rPh sb="6" eb="7">
      <t>セイ</t>
    </rPh>
    <rPh sb="8" eb="10">
      <t>シテキ</t>
    </rPh>
    <phoneticPr fontId="1"/>
  </si>
  <si>
    <t>∵X供述4段落。領収書は重要書類。不存在なら弁済の信用性は低い</t>
    <rPh sb="2" eb="4">
      <t>キョウジュツ</t>
    </rPh>
    <rPh sb="5" eb="7">
      <t>ダンラク</t>
    </rPh>
    <rPh sb="8" eb="11">
      <t>リョウ</t>
    </rPh>
    <rPh sb="12" eb="16">
      <t>ジュウヨウショルイ</t>
    </rPh>
    <rPh sb="17" eb="20">
      <t>フソンザイ</t>
    </rPh>
    <rPh sb="22" eb="24">
      <t>ベンサイ</t>
    </rPh>
    <rPh sb="25" eb="28">
      <t>シンヨウセイ</t>
    </rPh>
    <rPh sb="29" eb="30">
      <t>ヒク</t>
    </rPh>
    <phoneticPr fontId="1"/>
  </si>
  <si>
    <t>B</t>
    <phoneticPr fontId="1"/>
  </si>
  <si>
    <t>弁済禁止効・50条1項</t>
    <rPh sb="0" eb="2">
      <t>ベンサイ</t>
    </rPh>
    <rPh sb="2" eb="4">
      <t>キンシ</t>
    </rPh>
    <rPh sb="4" eb="5">
      <t>コウ</t>
    </rPh>
    <rPh sb="8" eb="9">
      <t>ジョウ</t>
    </rPh>
    <rPh sb="10" eb="11">
      <t>コウ</t>
    </rPh>
    <phoneticPr fontId="1"/>
  </si>
  <si>
    <r>
      <t>弁済禁止効</t>
    </r>
    <r>
      <rPr>
        <sz val="11"/>
        <rFont val="Segoe UI Symbol"/>
        <family val="3"/>
      </rPr>
      <t>✕</t>
    </r>
    <r>
      <rPr>
        <sz val="11"/>
        <rFont val="游ゴシック"/>
        <family val="3"/>
        <charset val="128"/>
      </rPr>
      <t>・50条1項</t>
    </r>
    <r>
      <rPr>
        <sz val="11"/>
        <rFont val="Segoe UI Symbol"/>
        <family val="3"/>
      </rPr>
      <t>✕</t>
    </r>
    <rPh sb="0" eb="2">
      <t>ベンサイ</t>
    </rPh>
    <rPh sb="2" eb="4">
      <t>キンシ</t>
    </rPh>
    <rPh sb="4" eb="5">
      <t>コウ</t>
    </rPh>
    <rPh sb="9" eb="10">
      <t>ジョウ</t>
    </rPh>
    <rPh sb="11" eb="12">
      <t>コウ</t>
    </rPh>
    <phoneticPr fontId="1"/>
  </si>
  <si>
    <t>総評
要件事実は、他の受験生と同程度できています。さらに完成度を高めましょう。
L63移行の事実認定はよく読み取れませんでした。高額の契約であっても弁済されなければ領収書が作成されることはないため、この一事をもってYの供述の信用性が高いといえるかは疑問があります。
事実認定ついては、ナンバリングの上、どの間接事実について認定するのかを明示した上で記述すると、立証構造を相手に伝えやすくなります。
まだ他に拾えていない事情もあるように感じますので、コンパクトかつシンプルかつ丁寧に（ちょっと矛盾していますが）推認過程を示して下さい。
引き続き頑張って下さい。</t>
    <rPh sb="0" eb="2">
      <t>ソウヒョウ</t>
    </rPh>
    <rPh sb="3" eb="7">
      <t>ヨウケ</t>
    </rPh>
    <rPh sb="9" eb="10">
      <t>ホカ</t>
    </rPh>
    <rPh sb="11" eb="14">
      <t>ジュケンセイ</t>
    </rPh>
    <rPh sb="15" eb="18">
      <t>ドウテイド</t>
    </rPh>
    <rPh sb="28" eb="31">
      <t>カンセイド</t>
    </rPh>
    <rPh sb="32" eb="33">
      <t>タカ</t>
    </rPh>
    <rPh sb="43" eb="45">
      <t>イコウ</t>
    </rPh>
    <rPh sb="46" eb="48">
      <t>ジジツ</t>
    </rPh>
    <rPh sb="48" eb="50">
      <t>ニンテイ</t>
    </rPh>
    <rPh sb="53" eb="54">
      <t>ヨ</t>
    </rPh>
    <rPh sb="55" eb="56">
      <t>ト</t>
    </rPh>
    <rPh sb="64" eb="66">
      <t>コウガク</t>
    </rPh>
    <rPh sb="67" eb="69">
      <t>ケイヤク</t>
    </rPh>
    <rPh sb="74" eb="76">
      <t>ベンサイ</t>
    </rPh>
    <rPh sb="82" eb="85">
      <t>リョウシュウショ</t>
    </rPh>
    <rPh sb="86" eb="88">
      <t>サクセイ</t>
    </rPh>
    <rPh sb="101" eb="103">
      <t>イチジ</t>
    </rPh>
    <rPh sb="109" eb="111">
      <t>キョウジュツ</t>
    </rPh>
    <rPh sb="112" eb="115">
      <t>シンヨウセイ</t>
    </rPh>
    <rPh sb="116" eb="117">
      <t>タカ</t>
    </rPh>
    <rPh sb="124" eb="126">
      <t>ギモン</t>
    </rPh>
    <rPh sb="201" eb="202">
      <t>ホカ</t>
    </rPh>
    <rPh sb="203" eb="204">
      <t>ヒロ</t>
    </rPh>
    <rPh sb="209" eb="211">
      <t>ジジョウ</t>
    </rPh>
    <rPh sb="217" eb="218">
      <t>カン</t>
    </rPh>
    <rPh sb="237" eb="239">
      <t>テイネイ</t>
    </rPh>
    <rPh sb="254" eb="256">
      <t>スイニン</t>
    </rPh>
    <rPh sb="256" eb="258">
      <t>カテイ</t>
    </rPh>
    <rPh sb="259" eb="260">
      <t>シメ</t>
    </rPh>
    <rPh sb="262" eb="263">
      <t>クダ</t>
    </rPh>
    <rPh sb="267" eb="268">
      <t>ヒ</t>
    </rPh>
    <rPh sb="269" eb="271">
      <t>ツ</t>
    </rPh>
    <rPh sb="271" eb="279">
      <t>ガンバ</t>
    </rPh>
    <phoneticPr fontId="1"/>
  </si>
  <si>
    <t>西裕次郎</t>
    <phoneticPr fontId="1"/>
  </si>
  <si>
    <r>
      <t>被告は、原告に対し、１００万円及びこれに対する平成２８年１０月１日から支払済みまで年３分の割合による金員を支払え
主たる請求○　附帯請求</t>
    </r>
    <r>
      <rPr>
        <sz val="11"/>
        <color theme="1"/>
        <rFont val="Segoe UI Symbol"/>
        <family val="3"/>
      </rPr>
      <t>✕</t>
    </r>
    <rPh sb="57" eb="58">
      <t>シュ</t>
    </rPh>
    <rPh sb="60" eb="62">
      <t>セイキュウ</t>
    </rPh>
    <rPh sb="64" eb="68">
      <t>フタイセイ</t>
    </rPh>
    <phoneticPr fontId="1"/>
  </si>
  <si>
    <r>
      <t>平成２８年９月３０日、ＸY間の消費貸借契約の履行として、１００万円を支払った。</t>
    </r>
    <r>
      <rPr>
        <sz val="11"/>
        <color rgb="FFFF0000"/>
        <rFont val="游ゴシック"/>
        <family val="3"/>
        <charset val="128"/>
      </rPr>
      <t>【弁済したではなく、「支払った」で覚えて下さい。弁済は法律上の概念なので、その内容としての具体的事実を記載したいです】</t>
    </r>
    <rPh sb="40" eb="42">
      <t>ベンサイ</t>
    </rPh>
    <rPh sb="50" eb="52">
      <t>シハラ</t>
    </rPh>
    <rPh sb="56" eb="57">
      <t>オボ</t>
    </rPh>
    <rPh sb="59" eb="60">
      <t>クダ</t>
    </rPh>
    <rPh sb="63" eb="65">
      <t>ベンサイ</t>
    </rPh>
    <rPh sb="66" eb="69">
      <t>ホウリツジョウ</t>
    </rPh>
    <rPh sb="70" eb="72">
      <t>ガイネン</t>
    </rPh>
    <rPh sb="78" eb="80">
      <t>ナイヨウ</t>
    </rPh>
    <rPh sb="84" eb="87">
      <t>グタイテキ</t>
    </rPh>
    <rPh sb="87" eb="89">
      <t>ジジツ</t>
    </rPh>
    <rPh sb="90" eb="92">
      <t>キサイ</t>
    </rPh>
    <phoneticPr fontId="1"/>
  </si>
  <si>
    <r>
      <t xml:space="preserve">上記売買代金債権 8 万円を自働債権として、本件代 金債権と対当額で相殺する旨の意思表示をした
</t>
    </r>
    <r>
      <rPr>
        <b/>
        <sz val="11"/>
        <color rgb="FFFF0000"/>
        <rFont val="游ゴシック"/>
        <family val="3"/>
        <charset val="128"/>
      </rPr>
      <t>自働債権として</t>
    </r>
    <r>
      <rPr>
        <b/>
        <sz val="11"/>
        <color rgb="FFFF0000"/>
        <rFont val="Segoe UI Symbol"/>
        <family val="3"/>
      </rPr>
      <t>✕</t>
    </r>
    <r>
      <rPr>
        <b/>
        <sz val="11"/>
        <rFont val="游ゴシック"/>
        <family val="3"/>
        <charset val="128"/>
      </rPr>
      <t>　</t>
    </r>
    <r>
      <rPr>
        <b/>
        <sz val="11"/>
        <color rgb="FFFF0000"/>
        <rFont val="游ゴシック"/>
        <family val="3"/>
        <charset val="128"/>
      </rPr>
      <t>対当額</t>
    </r>
    <r>
      <rPr>
        <b/>
        <sz val="11"/>
        <color rgb="FFFF0000"/>
        <rFont val="Segoe UI Symbol"/>
        <family val="1"/>
      </rPr>
      <t>✕</t>
    </r>
    <r>
      <rPr>
        <b/>
        <sz val="11"/>
        <rFont val="游ゴシック"/>
        <family val="3"/>
        <charset val="128"/>
      </rPr>
      <t>　</t>
    </r>
    <r>
      <rPr>
        <sz val="11"/>
        <rFont val="游ゴシック"/>
        <family val="3"/>
        <charset val="128"/>
      </rPr>
      <t>相殺する旨の意思表示○</t>
    </r>
    <rPh sb="0" eb="2">
      <t>ジョウキ</t>
    </rPh>
    <rPh sb="62" eb="64">
      <t>ソウサイ</t>
    </rPh>
    <rPh sb="66" eb="67">
      <t>ムネ</t>
    </rPh>
    <rPh sb="68" eb="72">
      <t>イシヒョウジ</t>
    </rPh>
    <phoneticPr fontId="1"/>
  </si>
  <si>
    <r>
      <t>H29年10月1日</t>
    </r>
    <r>
      <rPr>
        <sz val="11"/>
        <color rgb="FFFF0000"/>
        <rFont val="游ゴシック"/>
        <family val="3"/>
        <charset val="128"/>
      </rPr>
      <t>経過時</t>
    </r>
    <r>
      <rPr>
        <sz val="11"/>
        <rFont val="游ゴシック"/>
        <family val="3"/>
        <charset val="128"/>
      </rPr>
      <t>。</t>
    </r>
    <rPh sb="3" eb="4">
      <t>ネン</t>
    </rPh>
    <rPh sb="6" eb="7">
      <t>ガツ</t>
    </rPh>
    <rPh sb="8" eb="9">
      <t>ニチ</t>
    </rPh>
    <rPh sb="9" eb="12">
      <t>ケイカジ</t>
    </rPh>
    <phoneticPr fontId="1"/>
  </si>
  <si>
    <r>
      <t>（顕著な事実）</t>
    </r>
    <r>
      <rPr>
        <sz val="11"/>
        <color rgb="FFFF0000"/>
        <rFont val="游ゴシック"/>
        <family val="3"/>
        <charset val="128"/>
      </rPr>
      <t>返済から１年以上経過しているからこそ、より不必要なものとなっていることの指摘が欲しい</t>
    </r>
    <rPh sb="1" eb="3">
      <t>ケンチョ</t>
    </rPh>
    <rPh sb="4" eb="6">
      <t>ジジ</t>
    </rPh>
    <rPh sb="7" eb="9">
      <t>ヘンサイ</t>
    </rPh>
    <rPh sb="12" eb="15">
      <t>ネンイジョウ</t>
    </rPh>
    <rPh sb="15" eb="17">
      <t>ケイカ</t>
    </rPh>
    <rPh sb="28" eb="31">
      <t>フヒツヨウ</t>
    </rPh>
    <rPh sb="43" eb="45">
      <t>シテキ</t>
    </rPh>
    <rPh sb="46" eb="47">
      <t>ホ</t>
    </rPh>
    <phoneticPr fontId="1"/>
  </si>
  <si>
    <t>B</t>
    <phoneticPr fontId="1"/>
  </si>
  <si>
    <t>総評
要件事実は、他の受験生と同程度にはできています。さらに完成度を高めましょう。
事実認定ついては、ナンバリングの上、どの間接事実について認定するのかを明示した上で記述すると、立証構造を相手に伝えやすくなります。
まだ他に拾えていない事情もあるように感じますので、コンパクトかつシンプルかつ丁寧に（ちょっと矛盾していますが）推認過程を示して下さい。
引き続き頑張って下さい。</t>
    <rPh sb="0" eb="2">
      <t>ソウヒョウ</t>
    </rPh>
    <rPh sb="3" eb="7">
      <t>ヨウケ</t>
    </rPh>
    <rPh sb="9" eb="10">
      <t>ホカ</t>
    </rPh>
    <rPh sb="11" eb="14">
      <t>ジュケンセイ</t>
    </rPh>
    <rPh sb="15" eb="18">
      <t>ドウテイド</t>
    </rPh>
    <rPh sb="30" eb="33">
      <t>カンセイド</t>
    </rPh>
    <rPh sb="34" eb="35">
      <t>タカ</t>
    </rPh>
    <rPh sb="110" eb="111">
      <t>ホカ</t>
    </rPh>
    <rPh sb="112" eb="113">
      <t>ヒロ</t>
    </rPh>
    <rPh sb="118" eb="120">
      <t>ジジョウ</t>
    </rPh>
    <rPh sb="126" eb="127">
      <t>カン</t>
    </rPh>
    <rPh sb="146" eb="148">
      <t>テイネイ</t>
    </rPh>
    <rPh sb="163" eb="165">
      <t>スイニン</t>
    </rPh>
    <rPh sb="165" eb="167">
      <t>カテイ</t>
    </rPh>
    <rPh sb="168" eb="169">
      <t>シメ</t>
    </rPh>
    <rPh sb="171" eb="172">
      <t>クダ</t>
    </rPh>
    <rPh sb="176" eb="177">
      <t>ヒ</t>
    </rPh>
    <rPh sb="178" eb="180">
      <t>ツ</t>
    </rPh>
    <rPh sb="180" eb="188">
      <t>ガンバ</t>
    </rPh>
    <phoneticPr fontId="1"/>
  </si>
  <si>
    <t>総評
要件事実は、他の受験生と同程度にはできています。さらに完成度を高めましょう。
事実認定ついては、ナンバリングの上、どの間接事実について認定するのかを明示した上で記述すると、立証構造を相手に伝えやすくなります。
まだ他に拾えていない事情もあるように感じますので、コンパクトかつシンプルかつ丁寧に（ちょっと矛盾していますが）推認過程を示して下さい。
なお、文字が読みやすいのは大変好印象でした。
引き続き頑張って下さい。</t>
    <rPh sb="0" eb="2">
      <t>ソウヒョウ</t>
    </rPh>
    <rPh sb="3" eb="7">
      <t>ヨウケ</t>
    </rPh>
    <rPh sb="9" eb="10">
      <t>ホカ</t>
    </rPh>
    <rPh sb="11" eb="14">
      <t>ジュケンセイ</t>
    </rPh>
    <rPh sb="15" eb="18">
      <t>ドウテイド</t>
    </rPh>
    <rPh sb="30" eb="33">
      <t>カンセイド</t>
    </rPh>
    <rPh sb="34" eb="35">
      <t>タカ</t>
    </rPh>
    <rPh sb="110" eb="111">
      <t>ホカ</t>
    </rPh>
    <rPh sb="112" eb="113">
      <t>ヒロ</t>
    </rPh>
    <rPh sb="118" eb="120">
      <t>ジジョウ</t>
    </rPh>
    <rPh sb="126" eb="127">
      <t>カン</t>
    </rPh>
    <rPh sb="146" eb="148">
      <t>テイネイ</t>
    </rPh>
    <rPh sb="163" eb="165">
      <t>スイニン</t>
    </rPh>
    <rPh sb="165" eb="167">
      <t>カテイ</t>
    </rPh>
    <rPh sb="168" eb="169">
      <t>シメ</t>
    </rPh>
    <rPh sb="171" eb="172">
      <t>クダ</t>
    </rPh>
    <rPh sb="179" eb="181">
      <t>モジ</t>
    </rPh>
    <rPh sb="182" eb="183">
      <t>ヨ</t>
    </rPh>
    <rPh sb="189" eb="191">
      <t>タイヘン</t>
    </rPh>
    <rPh sb="191" eb="194">
      <t>コウインショウ</t>
    </rPh>
    <rPh sb="199" eb="200">
      <t>ヒ</t>
    </rPh>
    <rPh sb="201" eb="203">
      <t>ツ</t>
    </rPh>
    <rPh sb="203" eb="211">
      <t>ガンバ</t>
    </rPh>
    <phoneticPr fontId="1"/>
  </si>
  <si>
    <t>平山祥</t>
    <phoneticPr fontId="1"/>
  </si>
  <si>
    <r>
      <t>被告は、原告に対し、１００万円及び</t>
    </r>
    <r>
      <rPr>
        <sz val="11"/>
        <color rgb="FFFF0000"/>
        <rFont val="游ゴシック"/>
        <family val="3"/>
        <charset val="128"/>
      </rPr>
      <t>これに対する平成２８年１０月１日から支払済みまで</t>
    </r>
    <r>
      <rPr>
        <sz val="11"/>
        <color theme="1"/>
        <rFont val="游ゴシック"/>
        <family val="3"/>
        <charset val="128"/>
      </rPr>
      <t>年３分の割合による金員を支払え
主たる請求○　附帯請求</t>
    </r>
    <r>
      <rPr>
        <sz val="11"/>
        <color theme="1"/>
        <rFont val="Segoe UI Symbol"/>
        <family val="3"/>
      </rPr>
      <t>✕</t>
    </r>
    <rPh sb="57" eb="58">
      <t>シュ</t>
    </rPh>
    <rPh sb="60" eb="62">
      <t>セイキュウ</t>
    </rPh>
    <rPh sb="64" eb="68">
      <t>フタイセイ</t>
    </rPh>
    <phoneticPr fontId="1"/>
  </si>
  <si>
    <r>
      <rPr>
        <sz val="11"/>
        <color rgb="FFFF0000"/>
        <rFont val="游ゴシック"/>
        <family val="3"/>
        <charset val="128"/>
      </rPr>
      <t>上記売買代金債権 8 万円を自働債権として</t>
    </r>
    <r>
      <rPr>
        <sz val="11"/>
        <rFont val="游ゴシック"/>
        <family val="3"/>
        <charset val="128"/>
      </rPr>
      <t>、本件代 金債権と対当額で相殺する旨の意思表示をした</t>
    </r>
    <rPh sb="0" eb="2">
      <t>ジョウキ</t>
    </rPh>
    <phoneticPr fontId="1"/>
  </si>
  <si>
    <r>
      <t>具体的事実　【「</t>
    </r>
    <r>
      <rPr>
        <sz val="11"/>
        <color rgb="FFFF0000"/>
        <rFont val="游ゴシック"/>
        <family val="3"/>
        <charset val="128"/>
      </rPr>
      <t>当該債務の履行として」が抜けてます。これを明示しておくと債務との額の比較などがしやすかったのではないかと思います。</t>
    </r>
    <r>
      <rPr>
        <sz val="11"/>
        <rFont val="游ゴシック"/>
        <family val="3"/>
        <charset val="128"/>
      </rPr>
      <t>】</t>
    </r>
    <rPh sb="0" eb="5">
      <t>グタイテキジジツ</t>
    </rPh>
    <rPh sb="8" eb="10">
      <t>トウガイ</t>
    </rPh>
    <rPh sb="10" eb="12">
      <t>サイム</t>
    </rPh>
    <rPh sb="13" eb="15">
      <t>リコウ</t>
    </rPh>
    <rPh sb="20" eb="21">
      <t>ヌ</t>
    </rPh>
    <rPh sb="29" eb="31">
      <t>メイジ</t>
    </rPh>
    <rPh sb="36" eb="38">
      <t>サイム</t>
    </rPh>
    <rPh sb="40" eb="41">
      <t>ガク</t>
    </rPh>
    <rPh sb="42" eb="44">
      <t>ヒカク</t>
    </rPh>
    <rPh sb="60" eb="61">
      <t>オモ</t>
    </rPh>
    <phoneticPr fontId="1"/>
  </si>
  <si>
    <t>（顕著な事実）返済から１年以上経過しているからこそ、より不必要なものとなっていることの指摘</t>
    <rPh sb="1" eb="3">
      <t>ケンチョ</t>
    </rPh>
    <rPh sb="4" eb="6">
      <t>ジジ</t>
    </rPh>
    <rPh sb="7" eb="9">
      <t>ヘンサイ</t>
    </rPh>
    <rPh sb="12" eb="15">
      <t>ネンイジョウ</t>
    </rPh>
    <rPh sb="15" eb="17">
      <t>ケイカ</t>
    </rPh>
    <rPh sb="28" eb="31">
      <t>フヒツヨウ</t>
    </rPh>
    <rPh sb="43" eb="45">
      <t>シテキ</t>
    </rPh>
    <phoneticPr fontId="1"/>
  </si>
  <si>
    <t>領収書の簡易性の指摘・動機の指摘</t>
    <rPh sb="0" eb="3">
      <t>リョウシュウショ</t>
    </rPh>
    <rPh sb="4" eb="6">
      <t>カンイ</t>
    </rPh>
    <rPh sb="6" eb="7">
      <t>セイ</t>
    </rPh>
    <rPh sb="8" eb="10">
      <t>シテキ</t>
    </rPh>
    <rPh sb="11" eb="13">
      <t>ドウキ</t>
    </rPh>
    <rPh sb="14" eb="16">
      <t>シテキ</t>
    </rPh>
    <phoneticPr fontId="1"/>
  </si>
  <si>
    <t>無資力による強制執行不奏功</t>
    <rPh sb="0" eb="3">
      <t>ムシリョク</t>
    </rPh>
    <rPh sb="6" eb="10">
      <t>キョウセイシッコ</t>
    </rPh>
    <rPh sb="10" eb="13">
      <t>フソウコウ</t>
    </rPh>
    <phoneticPr fontId="1"/>
  </si>
  <si>
    <t>仮差押　20条1項　被保全権利</t>
    <rPh sb="0" eb="3">
      <t>カリサシオサエ</t>
    </rPh>
    <rPh sb="6" eb="7">
      <t>ジョウ</t>
    </rPh>
    <rPh sb="8" eb="9">
      <t>コウ</t>
    </rPh>
    <rPh sb="10" eb="15">
      <t>ヒホゼン</t>
    </rPh>
    <phoneticPr fontId="1"/>
  </si>
  <si>
    <r>
      <t xml:space="preserve">消費貸借契約に基づく貸⾦返還請求権
</t>
    </r>
    <r>
      <rPr>
        <sz val="11"/>
        <rFont val="游ゴシック"/>
        <family val="3"/>
        <charset val="128"/>
      </rPr>
      <t>履⾏遅滞に基づく損害賠償請求権</t>
    </r>
    <phoneticPr fontId="1"/>
  </si>
  <si>
    <t>被告は、原告に対し、１００万円及びこれに対する平成２８年１０月１日から支払済みまで年３分の割合による金員を支払え</t>
    <phoneticPr fontId="1"/>
  </si>
  <si>
    <t>消費貸借契約に基づく貸⾦返還請求権
履⾏遅滞に基づく損害賠償請求権</t>
    <phoneticPr fontId="1"/>
  </si>
  <si>
    <t>平成 28 年 9 月30日は経過した
【賃貸借契約の終了要件・履行遅滞に基づく損害賠償請求権の要件事実として経過したことが必要です。】</t>
    <rPh sb="15" eb="17">
      <t>ケイカ</t>
    </rPh>
    <rPh sb="21" eb="26">
      <t>チンタ</t>
    </rPh>
    <rPh sb="27" eb="29">
      <t>シュウリョウ</t>
    </rPh>
    <rPh sb="29" eb="31">
      <t>ヨウケン</t>
    </rPh>
    <rPh sb="32" eb="36">
      <t>リコウチタイ</t>
    </rPh>
    <rPh sb="37" eb="38">
      <t>モト</t>
    </rPh>
    <rPh sb="40" eb="47">
      <t>ソンガイバイショウセイキュウケン</t>
    </rPh>
    <rPh sb="48" eb="52">
      <t>ヨウケンジジツ</t>
    </rPh>
    <rPh sb="55" eb="57">
      <t>ケイカ</t>
    </rPh>
    <rPh sb="62" eb="64">
      <t>ヒツヨウ</t>
    </rPh>
    <phoneticPr fontId="1"/>
  </si>
  <si>
    <t>H29年10月1日経過時。</t>
    <rPh sb="3" eb="4">
      <t>ネン</t>
    </rPh>
    <rPh sb="6" eb="7">
      <t>ガツ</t>
    </rPh>
    <rPh sb="8" eb="9">
      <t>ニチ</t>
    </rPh>
    <rPh sb="9" eb="12">
      <t>ケイカジ</t>
    </rPh>
    <phoneticPr fontId="1"/>
  </si>
  <si>
    <t>上記売買代金債権 8 万円を自働債権として、本件貸金債権と対当額で相殺する旨の意思表示をした</t>
    <rPh sb="0" eb="2">
      <t>ジョウキ</t>
    </rPh>
    <rPh sb="22" eb="24">
      <t>ホンケン</t>
    </rPh>
    <rPh sb="24" eb="26">
      <t>カシキン</t>
    </rPh>
    <rPh sb="26" eb="28">
      <t>サイケン</t>
    </rPh>
    <phoneticPr fontId="1"/>
  </si>
  <si>
    <t>H28年9月30日到来時</t>
    <rPh sb="3" eb="4">
      <t>ネン</t>
    </rPh>
    <rPh sb="5" eb="6">
      <t>ガツ</t>
    </rPh>
    <rPh sb="8" eb="9">
      <t>ニチ</t>
    </rPh>
    <rPh sb="9" eb="11">
      <t>トウライ</t>
    </rPh>
    <rPh sb="11" eb="12">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</si>
</sst>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24"/>
      <color rgb="FFFF0000"/>
      <name val="ＭＳ Ｐゴシック"/>
      <family val="3"/>
      <charset val="128"/>
    </font>
    <font>
      <sz val="12"/>
      <color theme="1"/>
      <name val="ＭＳ Ｐゴシック"/>
      <family val="3"/>
      <charset val="128"/>
    </font>
    <font>
      <sz val="14"/>
      <color theme="1"/>
      <name val="ＭＳ Ｐゴシック"/>
      <family val="3"/>
      <charset val="128"/>
    </font>
    <font>
      <sz val="12"/>
      <name val="ＭＳ Ｐゴシック"/>
      <family val="3"/>
      <charset val="128"/>
    </font>
    <font>
      <sz val="11"/>
      <name val="ＭＳ Ｐゴシック"/>
      <family val="3"/>
      <charset val="128"/>
    </font>
    <font>
      <b/>
      <sz val="18"/>
      <color theme="1"/>
      <name val="游ゴシック"/>
      <family val="3"/>
      <charset val="128"/>
    </font>
    <font>
      <b/>
      <sz val="11"/>
      <color theme="1"/>
      <name val="游ゴシック"/>
      <family val="3"/>
      <charset val="128"/>
    </font>
    <font>
      <b/>
      <sz val="12"/>
      <name val="游ゴシック"/>
      <family val="3"/>
      <charset val="128"/>
    </font>
    <font>
      <sz val="12"/>
      <name val="游ゴシック"/>
      <family val="3"/>
      <charset val="128"/>
    </font>
    <font>
      <b/>
      <sz val="12"/>
      <color theme="1"/>
      <name val="游ゴシック"/>
      <family val="3"/>
      <charset val="128"/>
    </font>
    <font>
      <b/>
      <sz val="11"/>
      <name val="游ゴシック"/>
      <family val="3"/>
      <charset val="128"/>
    </font>
    <font>
      <sz val="11"/>
      <name val="游ゴシック"/>
      <family val="3"/>
      <charset val="128"/>
    </font>
    <font>
      <sz val="12"/>
      <color rgb="FFFF0000"/>
      <name val="游ゴシック"/>
      <family val="3"/>
      <charset val="128"/>
    </font>
    <font>
      <sz val="12"/>
      <color theme="1"/>
      <name val="游ゴシック"/>
      <family val="3"/>
      <charset val="128"/>
    </font>
    <font>
      <sz val="11"/>
      <color theme="1"/>
      <name val="游ゴシック"/>
      <family val="3"/>
      <charset val="128"/>
    </font>
    <font>
      <b/>
      <sz val="14"/>
      <name val="游ゴシック"/>
      <family val="3"/>
      <charset val="128"/>
    </font>
    <font>
      <sz val="14"/>
      <name val="游ゴシック"/>
      <family val="3"/>
      <charset val="128"/>
    </font>
    <font>
      <sz val="11"/>
      <color rgb="FFFF0000"/>
      <name val="ＭＳ Ｐゴシック"/>
      <family val="3"/>
      <charset val="128"/>
    </font>
    <font>
      <sz val="11"/>
      <color rgb="FFFF0000"/>
      <name val="游ゴシック"/>
      <family val="3"/>
      <charset val="128"/>
    </font>
    <font>
      <sz val="11"/>
      <name val="Segoe UI Symbol"/>
      <family val="3"/>
    </font>
    <font>
      <b/>
      <sz val="11"/>
      <name val="Segoe UI Symbol"/>
      <family val="3"/>
    </font>
    <font>
      <sz val="12"/>
      <name val="Segoe UI Symbol"/>
      <family val="3"/>
    </font>
    <font>
      <sz val="14"/>
      <color rgb="FFFF0000"/>
      <name val="游ゴシック"/>
      <family val="3"/>
      <charset val="128"/>
    </font>
    <font>
      <sz val="11"/>
      <color rgb="FFFF0000"/>
      <name val="Segoe UI Symbol"/>
      <family val="1"/>
    </font>
    <font>
      <b/>
      <sz val="11"/>
      <color rgb="FFFF0000"/>
      <name val="游ゴシック"/>
      <family val="3"/>
      <charset val="128"/>
    </font>
    <font>
      <b/>
      <sz val="11"/>
      <color rgb="FFFF0000"/>
      <name val="Segoe UI Symbol"/>
      <family val="1"/>
    </font>
    <font>
      <sz val="11"/>
      <name val="游ゴシック"/>
      <family val="1"/>
      <charset val="128"/>
    </font>
    <font>
      <sz val="11"/>
      <color theme="1"/>
      <name val="Segoe UI Symbol"/>
      <family val="3"/>
    </font>
    <font>
      <b/>
      <sz val="11"/>
      <color theme="1"/>
      <name val="Segoe UI Symbol"/>
      <family val="3"/>
    </font>
    <font>
      <b/>
      <sz val="11"/>
      <color rgb="FFFF0000"/>
      <name val="Segoe UI Symbol"/>
      <family val="3"/>
    </font>
    <font>
      <b/>
      <sz val="11"/>
      <color theme="1"/>
      <name val="ＭＳ Ｐゴシック"/>
      <family val="3"/>
      <charset val="128"/>
    </font>
    <font>
      <sz val="11"/>
      <name val="Segoe UI Symbol"/>
      <family val="1"/>
    </font>
    <font>
      <sz val="11"/>
      <color theme="0"/>
      <name val="游ゴシック"/>
      <family val="3"/>
      <charset val="128"/>
    </font>
    <font>
      <sz val="11"/>
      <color theme="0"/>
      <name val="游ゴシック"/>
      <family val="1"/>
      <charset val="128"/>
    </font>
    <font>
      <b/>
      <sz val="11"/>
      <color theme="0"/>
      <name val="游ゴシック"/>
      <family val="3"/>
      <charset val="128"/>
    </font>
    <font>
      <sz val="11"/>
      <color theme="0"/>
      <name val="ＭＳ Ｐゴシック"/>
      <family val="3"/>
      <charset val="128"/>
    </font>
    <font>
      <b/>
      <sz val="14"/>
      <color theme="0"/>
      <name val="游ゴシック"/>
      <family val="3"/>
      <charset val="128"/>
    </font>
    <font>
      <b/>
      <sz val="12"/>
      <color theme="0"/>
      <name val="游ゴシック"/>
      <family val="3"/>
      <charset val="128"/>
    </font>
    <font>
      <sz val="12"/>
      <color theme="0"/>
      <name val="ＭＳ Ｐゴシック"/>
      <family val="3"/>
      <charset val="128"/>
    </font>
    <font>
      <b/>
      <sz val="10"/>
      <color theme="1"/>
      <name val="游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top style="dotted">
        <color indexed="64"/>
      </top>
      <bottom style="dotted">
        <color indexed="64"/>
      </bottom>
      <diagonal/>
    </border>
    <border>
      <left style="thin">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dotted">
        <color indexed="64"/>
      </top>
      <bottom style="dotted">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thin">
        <color indexed="64"/>
      </top>
      <bottom/>
      <diagonal/>
    </border>
    <border>
      <left style="medium">
        <color indexed="64"/>
      </left>
      <right/>
      <top style="dotted">
        <color indexed="64"/>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dotted">
        <color indexed="64"/>
      </top>
      <bottom/>
      <diagonal/>
    </border>
    <border>
      <left style="medium">
        <color indexed="64"/>
      </left>
      <right/>
      <top/>
      <bottom style="medium">
        <color indexed="64"/>
      </bottom>
      <diagonal/>
    </border>
    <border>
      <left style="thin">
        <color indexed="64"/>
      </left>
      <right/>
      <top style="dotted">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55">
    <xf numFmtId="0" fontId="0" fillId="0" borderId="0" xfId="0">
      <alignment vertical="center"/>
    </xf>
    <xf numFmtId="0" fontId="13" fillId="0" borderId="17" xfId="0" applyFont="1" applyFill="1" applyBorder="1" applyAlignment="1">
      <alignment vertical="center" wrapText="1"/>
    </xf>
    <xf numFmtId="0" fontId="14" fillId="3" borderId="1" xfId="0" applyFont="1" applyFill="1" applyBorder="1" applyAlignment="1">
      <alignment vertical="center" wrapText="1"/>
    </xf>
    <xf numFmtId="0" fontId="2" fillId="0" borderId="0" xfId="0" applyFont="1" applyAlignment="1">
      <alignment vertical="center" wrapText="1"/>
    </xf>
    <xf numFmtId="0" fontId="3" fillId="0" borderId="0" xfId="0" applyFont="1" applyBorder="1" applyAlignment="1">
      <alignment vertical="center" wrapText="1"/>
    </xf>
    <xf numFmtId="0" fontId="2" fillId="0" borderId="0" xfId="0" applyNumberFormat="1" applyFont="1" applyAlignment="1">
      <alignment vertical="center" wrapText="1"/>
    </xf>
    <xf numFmtId="0" fontId="2" fillId="0" borderId="0" xfId="0" applyNumberFormat="1" applyFont="1" applyAlignment="1">
      <alignment horizontal="left" vertical="center" wrapText="1"/>
    </xf>
    <xf numFmtId="0" fontId="17" fillId="3" borderId="10" xfId="0" applyFont="1" applyFill="1" applyBorder="1" applyAlignment="1">
      <alignment vertical="center" wrapText="1"/>
    </xf>
    <xf numFmtId="0" fontId="2" fillId="0" borderId="0" xfId="0" applyFont="1" applyAlignment="1">
      <alignment horizontal="left" vertical="center" wrapText="1"/>
    </xf>
    <xf numFmtId="49" fontId="14" fillId="0" borderId="16" xfId="0" applyNumberFormat="1" applyFont="1" applyFill="1" applyBorder="1" applyAlignment="1">
      <alignment horizontal="left" vertical="center" wrapText="1"/>
    </xf>
    <xf numFmtId="49" fontId="14" fillId="0" borderId="19" xfId="0" applyNumberFormat="1" applyFont="1" applyFill="1" applyBorder="1" applyAlignment="1">
      <alignment horizontal="left" vertical="center" wrapText="1"/>
    </xf>
    <xf numFmtId="49" fontId="14" fillId="0" borderId="10" xfId="0" applyNumberFormat="1" applyFont="1" applyFill="1" applyBorder="1" applyAlignment="1">
      <alignment horizontal="left" vertical="center" wrapText="1"/>
    </xf>
    <xf numFmtId="0" fontId="4" fillId="0" borderId="0" xfId="0" applyFont="1" applyAlignment="1">
      <alignment vertical="center" wrapText="1"/>
    </xf>
    <xf numFmtId="0" fontId="5" fillId="0" borderId="0" xfId="0" applyFont="1" applyAlignment="1">
      <alignment vertical="center" wrapText="1"/>
    </xf>
    <xf numFmtId="0" fontId="20" fillId="0" borderId="0" xfId="0" applyFont="1" applyBorder="1" applyAlignment="1">
      <alignment vertical="center" wrapText="1"/>
    </xf>
    <xf numFmtId="0" fontId="15" fillId="3" borderId="8"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4" xfId="0" applyFont="1" applyFill="1" applyBorder="1" applyAlignment="1">
      <alignment horizontal="center" vertical="center" wrapText="1"/>
    </xf>
    <xf numFmtId="49" fontId="14" fillId="3" borderId="1" xfId="0" applyNumberFormat="1" applyFont="1" applyFill="1" applyBorder="1" applyAlignment="1">
      <alignment horizontal="left" vertical="center" wrapText="1"/>
    </xf>
    <xf numFmtId="0" fontId="11" fillId="3" borderId="9" xfId="0"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4" fillId="0" borderId="17" xfId="0" applyFont="1" applyFill="1" applyBorder="1" applyAlignment="1">
      <alignment vertical="center" wrapText="1"/>
    </xf>
    <xf numFmtId="49" fontId="14" fillId="0" borderId="24" xfId="0" applyNumberFormat="1" applyFont="1" applyFill="1" applyBorder="1" applyAlignment="1">
      <alignment horizontal="left" vertical="center" wrapText="1"/>
    </xf>
    <xf numFmtId="0" fontId="12" fillId="3" borderId="26" xfId="0" applyFont="1" applyFill="1" applyBorder="1" applyAlignment="1">
      <alignment vertical="center" wrapText="1"/>
    </xf>
    <xf numFmtId="0" fontId="11" fillId="3" borderId="27"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9" fillId="3" borderId="26" xfId="0" applyFont="1" applyFill="1" applyBorder="1" applyAlignment="1">
      <alignment vertical="center" wrapText="1"/>
    </xf>
    <xf numFmtId="0" fontId="9" fillId="3" borderId="30" xfId="0" applyFont="1" applyFill="1" applyBorder="1" applyAlignment="1">
      <alignment vertical="center" wrapText="1"/>
    </xf>
    <xf numFmtId="0" fontId="11" fillId="3" borderId="31" xfId="0" applyFont="1" applyFill="1" applyBorder="1" applyAlignment="1">
      <alignment horizontal="center" vertical="center" wrapText="1"/>
    </xf>
    <xf numFmtId="0" fontId="11" fillId="0" borderId="32" xfId="0" applyFont="1" applyFill="1" applyBorder="1" applyAlignment="1">
      <alignment horizontal="center" vertical="center" wrapText="1"/>
    </xf>
    <xf numFmtId="0" fontId="17" fillId="0" borderId="17" xfId="0" applyFont="1" applyBorder="1" applyAlignment="1">
      <alignment vertical="center" wrapText="1"/>
    </xf>
    <xf numFmtId="0" fontId="21" fillId="0" borderId="2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49" fontId="14" fillId="0" borderId="33" xfId="0" applyNumberFormat="1" applyFont="1" applyFill="1" applyBorder="1" applyAlignment="1">
      <alignment horizontal="left" vertical="center" wrapText="1"/>
    </xf>
    <xf numFmtId="0" fontId="21" fillId="0" borderId="34"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7" fillId="3" borderId="1" xfId="0" applyFont="1" applyFill="1" applyBorder="1" applyAlignment="1">
      <alignment vertical="center" wrapText="1"/>
    </xf>
    <xf numFmtId="49" fontId="14" fillId="0" borderId="4" xfId="0" applyNumberFormat="1" applyFont="1" applyFill="1" applyBorder="1" applyAlignment="1">
      <alignment horizontal="left" vertical="center" wrapText="1"/>
    </xf>
    <xf numFmtId="49" fontId="14" fillId="0" borderId="21" xfId="0" applyNumberFormat="1" applyFont="1" applyFill="1" applyBorder="1" applyAlignment="1">
      <alignment horizontal="left" vertical="center" wrapText="1"/>
    </xf>
    <xf numFmtId="0" fontId="18" fillId="0" borderId="5" xfId="0" applyFont="1" applyFill="1" applyBorder="1" applyAlignment="1">
      <alignment vertical="center" wrapText="1"/>
    </xf>
    <xf numFmtId="49" fontId="14" fillId="0" borderId="37" xfId="0" applyNumberFormat="1" applyFont="1" applyFill="1" applyBorder="1" applyAlignment="1">
      <alignment horizontal="left" vertical="center" wrapText="1"/>
    </xf>
    <xf numFmtId="49" fontId="14" fillId="0" borderId="38" xfId="0" applyNumberFormat="1" applyFont="1" applyFill="1" applyBorder="1" applyAlignment="1">
      <alignment horizontal="left" vertical="center" wrapText="1"/>
    </xf>
    <xf numFmtId="49" fontId="14" fillId="0" borderId="26" xfId="0" applyNumberFormat="1" applyFont="1" applyFill="1" applyBorder="1" applyAlignment="1">
      <alignment horizontal="left" vertical="center" wrapText="1"/>
    </xf>
    <xf numFmtId="49" fontId="11" fillId="0" borderId="37" xfId="0" applyNumberFormat="1" applyFont="1" applyFill="1" applyBorder="1" applyAlignment="1">
      <alignment horizontal="left" vertical="center" wrapText="1"/>
    </xf>
    <xf numFmtId="49" fontId="11" fillId="0" borderId="30" xfId="0" applyNumberFormat="1" applyFont="1" applyFill="1" applyBorder="1" applyAlignment="1">
      <alignment horizontal="left" vertical="center" wrapText="1"/>
    </xf>
    <xf numFmtId="0" fontId="10" fillId="0" borderId="5" xfId="0" applyFont="1" applyFill="1" applyBorder="1" applyAlignment="1">
      <alignment vertical="center" wrapText="1"/>
    </xf>
    <xf numFmtId="0" fontId="16" fillId="0" borderId="5" xfId="0" applyFont="1" applyBorder="1" applyAlignment="1">
      <alignment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wrapText="1"/>
    </xf>
    <xf numFmtId="0" fontId="13" fillId="0" borderId="17" xfId="0" applyFont="1" applyFill="1" applyBorder="1" applyAlignment="1">
      <alignment horizontal="center" vertical="center" wrapText="1"/>
    </xf>
    <xf numFmtId="0" fontId="12" fillId="3" borderId="10" xfId="0" applyFont="1" applyFill="1" applyBorder="1" applyAlignment="1">
      <alignment horizontal="center" vertical="center" wrapText="1"/>
    </xf>
    <xf numFmtId="49" fontId="14" fillId="0" borderId="16"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11" fillId="3" borderId="1" xfId="0" applyFont="1" applyFill="1" applyBorder="1" applyAlignment="1">
      <alignment horizontal="center" vertical="center" wrapText="1"/>
    </xf>
    <xf numFmtId="49" fontId="11" fillId="0" borderId="24" xfId="0" applyNumberFormat="1" applyFont="1" applyFill="1" applyBorder="1" applyAlignment="1">
      <alignment horizontal="center" vertical="center" wrapText="1"/>
    </xf>
    <xf numFmtId="49" fontId="14" fillId="0" borderId="33"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49" fontId="14" fillId="0" borderId="24"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3" borderId="39" xfId="0" applyFont="1" applyFill="1" applyBorder="1" applyAlignment="1">
      <alignment vertical="center" wrapText="1"/>
    </xf>
    <xf numFmtId="49" fontId="14" fillId="0" borderId="30" xfId="0" applyNumberFormat="1" applyFont="1" applyFill="1" applyBorder="1" applyAlignment="1">
      <alignment horizontal="left" vertical="center" wrapText="1"/>
    </xf>
    <xf numFmtId="49" fontId="14" fillId="0" borderId="23" xfId="0" applyNumberFormat="1" applyFont="1" applyFill="1" applyBorder="1" applyAlignment="1">
      <alignment horizontal="left" vertical="center" wrapText="1"/>
    </xf>
    <xf numFmtId="49" fontId="14" fillId="0" borderId="22" xfId="0" applyNumberFormat="1" applyFont="1" applyFill="1" applyBorder="1" applyAlignment="1">
      <alignment horizontal="center" vertical="center" wrapText="1"/>
    </xf>
    <xf numFmtId="0" fontId="9" fillId="0" borderId="24" xfId="0" applyFont="1" applyFill="1" applyBorder="1" applyAlignment="1">
      <alignment horizontal="center" vertical="center" wrapText="1"/>
    </xf>
    <xf numFmtId="49" fontId="24" fillId="0" borderId="24" xfId="0" applyNumberFormat="1" applyFont="1" applyFill="1" applyBorder="1" applyAlignment="1">
      <alignment horizontal="center" vertical="center" wrapText="1"/>
    </xf>
    <xf numFmtId="49" fontId="22" fillId="0" borderId="19" xfId="0" applyNumberFormat="1" applyFont="1" applyFill="1" applyBorder="1" applyAlignment="1">
      <alignment horizontal="center" vertical="center" wrapText="1"/>
    </xf>
    <xf numFmtId="49" fontId="22" fillId="0" borderId="16" xfId="0" applyNumberFormat="1" applyFont="1" applyFill="1" applyBorder="1" applyAlignment="1">
      <alignment horizontal="center" vertical="center" wrapText="1"/>
    </xf>
    <xf numFmtId="49" fontId="22" fillId="0" borderId="33" xfId="0" applyNumberFormat="1" applyFont="1" applyFill="1" applyBorder="1" applyAlignment="1">
      <alignment horizontal="center" vertical="center" wrapText="1"/>
    </xf>
    <xf numFmtId="0" fontId="25" fillId="0" borderId="18" xfId="0" applyNumberFormat="1" applyFont="1" applyFill="1" applyBorder="1" applyAlignment="1">
      <alignment horizontal="center" vertical="center" wrapText="1"/>
    </xf>
    <xf numFmtId="0" fontId="12" fillId="0" borderId="17" xfId="0" applyFont="1" applyBorder="1" applyAlignment="1">
      <alignment horizontal="center" vertical="center" wrapText="1"/>
    </xf>
    <xf numFmtId="0" fontId="25" fillId="0" borderId="18" xfId="0" applyFont="1" applyFill="1" applyBorder="1" applyAlignment="1">
      <alignment horizontal="center" vertical="center" wrapText="1"/>
    </xf>
    <xf numFmtId="49" fontId="14" fillId="0" borderId="42" xfId="0" applyNumberFormat="1" applyFont="1" applyFill="1" applyBorder="1" applyAlignment="1">
      <alignment horizontal="left" vertical="center" wrapText="1"/>
    </xf>
    <xf numFmtId="0" fontId="12" fillId="3" borderId="39" xfId="0" applyFont="1" applyFill="1" applyBorder="1" applyAlignment="1">
      <alignment vertical="center" wrapText="1"/>
    </xf>
    <xf numFmtId="49" fontId="22" fillId="0" borderId="10" xfId="0" applyNumberFormat="1" applyFont="1" applyFill="1" applyBorder="1" applyAlignment="1">
      <alignment horizontal="center" vertical="center" wrapText="1"/>
    </xf>
    <xf numFmtId="49" fontId="7" fillId="0" borderId="16" xfId="0" applyNumberFormat="1" applyFont="1" applyFill="1" applyBorder="1" applyAlignment="1">
      <alignment horizontal="center" vertical="center" wrapText="1"/>
    </xf>
    <xf numFmtId="0" fontId="17" fillId="3" borderId="10" xfId="0" applyFont="1" applyFill="1" applyBorder="1" applyAlignment="1">
      <alignment horizontal="center" vertical="center" wrapText="1"/>
    </xf>
    <xf numFmtId="49" fontId="22" fillId="0" borderId="22" xfId="0" applyNumberFormat="1" applyFont="1" applyFill="1" applyBorder="1" applyAlignment="1">
      <alignment horizontal="center" vertical="center" wrapText="1"/>
    </xf>
    <xf numFmtId="0" fontId="21" fillId="3" borderId="1" xfId="0" applyFont="1" applyFill="1" applyBorder="1" applyAlignment="1">
      <alignment vertical="center" wrapText="1"/>
    </xf>
    <xf numFmtId="49" fontId="22" fillId="0" borderId="24"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29" fillId="0" borderId="19"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7" fillId="0" borderId="19" xfId="0" applyNumberFormat="1" applyFont="1" applyFill="1" applyBorder="1" applyAlignment="1">
      <alignment horizontal="center" vertical="center" wrapText="1"/>
    </xf>
    <xf numFmtId="49" fontId="7" fillId="0" borderId="24" xfId="0" applyNumberFormat="1" applyFont="1" applyFill="1" applyBorder="1" applyAlignment="1">
      <alignment horizontal="center" vertical="center" wrapText="1"/>
    </xf>
    <xf numFmtId="0" fontId="2" fillId="3" borderId="10"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49" fontId="7" fillId="0" borderId="10" xfId="0" applyNumberFormat="1" applyFont="1" applyFill="1" applyBorder="1" applyAlignment="1">
      <alignment horizontal="center" vertical="center" wrapText="1"/>
    </xf>
    <xf numFmtId="0" fontId="31" fillId="3" borderId="24" xfId="0" applyFont="1" applyFill="1" applyBorder="1" applyAlignment="1">
      <alignment horizontal="center" vertical="center" wrapText="1"/>
    </xf>
    <xf numFmtId="49" fontId="7" fillId="0" borderId="33" xfId="0" applyNumberFormat="1" applyFont="1" applyFill="1" applyBorder="1" applyAlignment="1">
      <alignment horizontal="center" vertical="center" wrapText="1"/>
    </xf>
    <xf numFmtId="0" fontId="33" fillId="3" borderId="24" xfId="0" applyFont="1" applyFill="1" applyBorder="1" applyAlignment="1">
      <alignment horizontal="center" vertical="center" wrapText="1"/>
    </xf>
    <xf numFmtId="49" fontId="34" fillId="0" borderId="19" xfId="0" applyNumberFormat="1" applyFont="1" applyFill="1" applyBorder="1" applyAlignment="1">
      <alignment horizontal="center" vertical="center" wrapText="1"/>
    </xf>
    <xf numFmtId="0" fontId="14" fillId="3" borderId="10" xfId="0" applyFont="1" applyFill="1" applyBorder="1" applyAlignment="1">
      <alignment vertical="center" wrapText="1"/>
    </xf>
    <xf numFmtId="49" fontId="11" fillId="0" borderId="43" xfId="0" applyNumberFormat="1" applyFont="1" applyFill="1" applyBorder="1" applyAlignment="1">
      <alignment horizontal="left" vertical="center" wrapText="1"/>
    </xf>
    <xf numFmtId="49" fontId="6" fillId="0" borderId="22" xfId="0" applyNumberFormat="1" applyFont="1" applyFill="1" applyBorder="1" applyAlignment="1">
      <alignment horizontal="center" vertical="center" wrapText="1"/>
    </xf>
    <xf numFmtId="49" fontId="14" fillId="0" borderId="22" xfId="0" applyNumberFormat="1" applyFont="1" applyFill="1" applyBorder="1" applyAlignment="1">
      <alignment horizontal="left" vertical="center" wrapText="1"/>
    </xf>
    <xf numFmtId="0" fontId="21" fillId="0" borderId="44"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11" fillId="0" borderId="46" xfId="0" applyFont="1" applyFill="1" applyBorder="1" applyAlignment="1">
      <alignment horizontal="center" vertical="center" wrapText="1"/>
    </xf>
    <xf numFmtId="49" fontId="35" fillId="0" borderId="16" xfId="0" applyNumberFormat="1" applyFont="1" applyFill="1" applyBorder="1" applyAlignment="1">
      <alignment horizontal="center" vertical="center" wrapText="1"/>
    </xf>
    <xf numFmtId="49" fontId="36" fillId="0" borderId="19" xfId="0" applyNumberFormat="1" applyFont="1" applyFill="1" applyBorder="1" applyAlignment="1">
      <alignment horizontal="center" vertical="center" wrapText="1"/>
    </xf>
    <xf numFmtId="0" fontId="37" fillId="3" borderId="1"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7" fillId="3" borderId="24" xfId="0" applyFont="1" applyFill="1" applyBorder="1" applyAlignment="1">
      <alignment horizontal="center" vertical="center" wrapText="1"/>
    </xf>
    <xf numFmtId="49" fontId="35" fillId="3" borderId="1" xfId="0" applyNumberFormat="1" applyFont="1" applyFill="1" applyBorder="1" applyAlignment="1">
      <alignment horizontal="left" vertical="center" wrapText="1"/>
    </xf>
    <xf numFmtId="0" fontId="39" fillId="0" borderId="5" xfId="0" applyFont="1" applyFill="1" applyBorder="1" applyAlignment="1">
      <alignment vertical="center" wrapText="1"/>
    </xf>
    <xf numFmtId="0" fontId="37" fillId="0" borderId="17" xfId="0" applyFont="1" applyFill="1" applyBorder="1" applyAlignment="1">
      <alignment horizontal="center" vertical="center" wrapText="1"/>
    </xf>
    <xf numFmtId="0" fontId="37" fillId="0" borderId="17" xfId="0" applyFont="1" applyFill="1" applyBorder="1" applyAlignment="1">
      <alignment vertical="center" wrapText="1"/>
    </xf>
    <xf numFmtId="0" fontId="38" fillId="3" borderId="24" xfId="0" applyFont="1" applyFill="1" applyBorder="1" applyAlignment="1">
      <alignment horizontal="center" vertical="center" wrapText="1"/>
    </xf>
    <xf numFmtId="0" fontId="41" fillId="3" borderId="1" xfId="0" applyFont="1" applyFill="1" applyBorder="1" applyAlignment="1">
      <alignment horizontal="center" vertical="center" wrapText="1"/>
    </xf>
    <xf numFmtId="49" fontId="38" fillId="0" borderId="19" xfId="0" applyNumberFormat="1" applyFont="1" applyFill="1" applyBorder="1" applyAlignment="1">
      <alignment horizontal="center" vertical="center" wrapText="1"/>
    </xf>
    <xf numFmtId="0" fontId="40" fillId="3" borderId="1" xfId="0" applyFont="1" applyFill="1" applyBorder="1" applyAlignment="1">
      <alignment horizontal="center" vertical="center" wrapText="1"/>
    </xf>
    <xf numFmtId="0" fontId="13" fillId="3" borderId="26" xfId="0" applyFont="1" applyFill="1" applyBorder="1" applyAlignment="1">
      <alignment vertical="center" wrapText="1"/>
    </xf>
    <xf numFmtId="0" fontId="13" fillId="3" borderId="30" xfId="0" applyFont="1" applyFill="1" applyBorder="1" applyAlignment="1">
      <alignment vertical="center" wrapText="1"/>
    </xf>
    <xf numFmtId="49" fontId="13" fillId="0" borderId="38" xfId="0" applyNumberFormat="1" applyFont="1" applyFill="1" applyBorder="1" applyAlignment="1">
      <alignment horizontal="left" vertical="center" wrapText="1"/>
    </xf>
    <xf numFmtId="0" fontId="10" fillId="3" borderId="26" xfId="0" applyFont="1" applyFill="1" applyBorder="1" applyAlignment="1">
      <alignment vertical="center" wrapText="1"/>
    </xf>
    <xf numFmtId="0" fontId="23" fillId="0" borderId="24" xfId="0" applyFont="1" applyFill="1" applyBorder="1" applyAlignment="1">
      <alignment horizontal="center" vertical="center" wrapText="1"/>
    </xf>
    <xf numFmtId="0" fontId="19" fillId="0" borderId="18" xfId="0" applyNumberFormat="1" applyFont="1" applyFill="1" applyBorder="1" applyAlignment="1">
      <alignment horizontal="center" vertical="center" wrapText="1"/>
    </xf>
    <xf numFmtId="0" fontId="7" fillId="0" borderId="0" xfId="0" applyFont="1" applyAlignment="1">
      <alignment vertical="center" wrapText="1"/>
    </xf>
    <xf numFmtId="0" fontId="10"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8" fillId="0" borderId="40" xfId="0" applyFont="1" applyBorder="1" applyAlignment="1">
      <alignment horizontal="center" vertical="center" wrapText="1" shrinkToFit="1"/>
    </xf>
    <xf numFmtId="0" fontId="8" fillId="0" borderId="12" xfId="0" applyFont="1" applyBorder="1" applyAlignment="1">
      <alignment horizontal="center" vertical="center" wrapText="1" shrinkToFit="1"/>
    </xf>
    <xf numFmtId="0" fontId="8" fillId="0" borderId="13" xfId="0" applyFont="1" applyBorder="1" applyAlignment="1">
      <alignment horizontal="center" vertical="center" wrapText="1" shrinkToFit="1"/>
    </xf>
    <xf numFmtId="0" fontId="9" fillId="0" borderId="15" xfId="0" applyNumberFormat="1" applyFont="1" applyBorder="1" applyAlignment="1">
      <alignment horizontal="center" vertical="center" wrapText="1"/>
    </xf>
    <xf numFmtId="0" fontId="9" fillId="0" borderId="12" xfId="0" applyNumberFormat="1" applyFont="1" applyBorder="1" applyAlignment="1">
      <alignment horizontal="center" vertical="center" wrapText="1"/>
    </xf>
    <xf numFmtId="0" fontId="9" fillId="0" borderId="41" xfId="0" applyNumberFormat="1" applyFont="1" applyBorder="1" applyAlignment="1">
      <alignment horizontal="center" vertical="center" wrapText="1"/>
    </xf>
    <xf numFmtId="0" fontId="14" fillId="0" borderId="20"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1" fillId="0" borderId="5" xfId="0" applyFont="1" applyBorder="1" applyAlignment="1">
      <alignment vertical="center" wrapText="1"/>
    </xf>
    <xf numFmtId="0" fontId="10" fillId="0" borderId="17" xfId="0" applyFont="1" applyBorder="1" applyAlignment="1">
      <alignment horizontal="center" vertical="center" wrapText="1"/>
    </xf>
    <xf numFmtId="0" fontId="14" fillId="0" borderId="17" xfId="0" applyFont="1" applyBorder="1" applyAlignment="1">
      <alignment vertical="center" wrapText="1"/>
    </xf>
    <xf numFmtId="0" fontId="19" fillId="0" borderId="18" xfId="0" applyFont="1" applyFill="1" applyBorder="1" applyAlignment="1">
      <alignment horizontal="center" vertical="center" wrapText="1"/>
    </xf>
    <xf numFmtId="0" fontId="42" fillId="0" borderId="15" xfId="0" applyNumberFormat="1" applyFont="1" applyBorder="1" applyAlignment="1">
      <alignment horizontal="center" vertical="center" wrapText="1"/>
    </xf>
    <xf numFmtId="0" fontId="42" fillId="0" borderId="12" xfId="0" applyNumberFormat="1" applyFont="1" applyBorder="1" applyAlignment="1">
      <alignment horizontal="center" vertical="center" wrapText="1"/>
    </xf>
    <xf numFmtId="0" fontId="42" fillId="0" borderId="41" xfId="0" applyNumberFormat="1"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81243</xdr:colOff>
      <xdr:row>0</xdr:row>
      <xdr:rowOff>62195</xdr:rowOff>
    </xdr:from>
    <xdr:to>
      <xdr:col>0</xdr:col>
      <xdr:colOff>1343025</xdr:colOff>
      <xdr:row>1</xdr:row>
      <xdr:rowOff>361950</xdr:rowOff>
    </xdr:to>
    <xdr:sp macro="" textlink="">
      <xdr:nvSpPr>
        <xdr:cNvPr id="2" name="正方形/長方形 1">
          <a:extLst>
            <a:ext uri="{FF2B5EF4-FFF2-40B4-BE49-F238E27FC236}">
              <a16:creationId xmlns:a16="http://schemas.microsoft.com/office/drawing/2014/main" id="{E28EB552-8E82-49D3-930D-625870B8D6B9}"/>
            </a:ext>
          </a:extLst>
        </xdr:cNvPr>
        <xdr:cNvSpPr/>
      </xdr:nvSpPr>
      <xdr:spPr>
        <a:xfrm>
          <a:off x="81243" y="62195"/>
          <a:ext cx="1261782" cy="280705"/>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solidFill>
                <a:srgbClr val="FF0000"/>
              </a:solidFill>
            </a:rPr>
            <a:t>採点表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81243</xdr:colOff>
      <xdr:row>0</xdr:row>
      <xdr:rowOff>62195</xdr:rowOff>
    </xdr:from>
    <xdr:to>
      <xdr:col>0</xdr:col>
      <xdr:colOff>1343025</xdr:colOff>
      <xdr:row>1</xdr:row>
      <xdr:rowOff>361950</xdr:rowOff>
    </xdr:to>
    <xdr:sp macro="" textlink="">
      <xdr:nvSpPr>
        <xdr:cNvPr id="2" name="正方形/長方形 1">
          <a:extLst>
            <a:ext uri="{FF2B5EF4-FFF2-40B4-BE49-F238E27FC236}">
              <a16:creationId xmlns:a16="http://schemas.microsoft.com/office/drawing/2014/main" id="{B021FC9D-1FE6-4456-BA7C-35D6EEFB073C}"/>
            </a:ext>
          </a:extLst>
        </xdr:cNvPr>
        <xdr:cNvSpPr/>
      </xdr:nvSpPr>
      <xdr:spPr>
        <a:xfrm>
          <a:off x="81243" y="62195"/>
          <a:ext cx="1261782" cy="280705"/>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solidFill>
                <a:srgbClr val="FF0000"/>
              </a:solidFill>
            </a:rPr>
            <a:t>採点表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81243</xdr:colOff>
      <xdr:row>0</xdr:row>
      <xdr:rowOff>62195</xdr:rowOff>
    </xdr:from>
    <xdr:to>
      <xdr:col>0</xdr:col>
      <xdr:colOff>1343025</xdr:colOff>
      <xdr:row>1</xdr:row>
      <xdr:rowOff>361950</xdr:rowOff>
    </xdr:to>
    <xdr:sp macro="" textlink="">
      <xdr:nvSpPr>
        <xdr:cNvPr id="2" name="正方形/長方形 1">
          <a:extLst>
            <a:ext uri="{FF2B5EF4-FFF2-40B4-BE49-F238E27FC236}">
              <a16:creationId xmlns:a16="http://schemas.microsoft.com/office/drawing/2014/main" id="{01266E92-7318-4631-9C28-91F19E124C06}"/>
            </a:ext>
          </a:extLst>
        </xdr:cNvPr>
        <xdr:cNvSpPr/>
      </xdr:nvSpPr>
      <xdr:spPr>
        <a:xfrm>
          <a:off x="81243" y="62195"/>
          <a:ext cx="1261782" cy="280705"/>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solidFill>
                <a:srgbClr val="FF0000"/>
              </a:solidFill>
            </a:rPr>
            <a:t>採点表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81243</xdr:colOff>
      <xdr:row>0</xdr:row>
      <xdr:rowOff>62195</xdr:rowOff>
    </xdr:from>
    <xdr:to>
      <xdr:col>0</xdr:col>
      <xdr:colOff>1343025</xdr:colOff>
      <xdr:row>1</xdr:row>
      <xdr:rowOff>361950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1243" y="62195"/>
          <a:ext cx="1261782" cy="509305"/>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solidFill>
                <a:srgbClr val="FF0000"/>
              </a:solidFill>
            </a:rPr>
            <a:t>採点表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81243</xdr:colOff>
      <xdr:row>0</xdr:row>
      <xdr:rowOff>62195</xdr:rowOff>
    </xdr:from>
    <xdr:to>
      <xdr:col>0</xdr:col>
      <xdr:colOff>1343025</xdr:colOff>
      <xdr:row>1</xdr:row>
      <xdr:rowOff>361950</xdr:rowOff>
    </xdr:to>
    <xdr:sp macro="" textlink="">
      <xdr:nvSpPr>
        <xdr:cNvPr id="2" name="正方形/長方形 1">
          <a:extLst>
            <a:ext uri="{FF2B5EF4-FFF2-40B4-BE49-F238E27FC236}">
              <a16:creationId xmlns:a16="http://schemas.microsoft.com/office/drawing/2014/main" id="{779A53A4-1E07-4D8E-A45D-307B505E43C7}"/>
            </a:ext>
          </a:extLst>
        </xdr:cNvPr>
        <xdr:cNvSpPr/>
      </xdr:nvSpPr>
      <xdr:spPr>
        <a:xfrm>
          <a:off x="81243" y="62195"/>
          <a:ext cx="1261782" cy="280705"/>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solidFill>
                <a:srgbClr val="FF0000"/>
              </a:solidFill>
            </a:rPr>
            <a:t>採点表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81243</xdr:colOff>
      <xdr:row>0</xdr:row>
      <xdr:rowOff>62195</xdr:rowOff>
    </xdr:from>
    <xdr:to>
      <xdr:col>0</xdr:col>
      <xdr:colOff>1343025</xdr:colOff>
      <xdr:row>1</xdr:row>
      <xdr:rowOff>361950</xdr:rowOff>
    </xdr:to>
    <xdr:sp macro="" textlink="">
      <xdr:nvSpPr>
        <xdr:cNvPr id="2" name="正方形/長方形 1">
          <a:extLst>
            <a:ext uri="{FF2B5EF4-FFF2-40B4-BE49-F238E27FC236}">
              <a16:creationId xmlns:a16="http://schemas.microsoft.com/office/drawing/2014/main" id="{CA59079D-0DCD-4708-A754-6027F2D9E351}"/>
            </a:ext>
          </a:extLst>
        </xdr:cNvPr>
        <xdr:cNvSpPr/>
      </xdr:nvSpPr>
      <xdr:spPr>
        <a:xfrm>
          <a:off x="81243" y="62195"/>
          <a:ext cx="1261782" cy="280705"/>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solidFill>
                <a:srgbClr val="FF0000"/>
              </a:solidFill>
            </a:rPr>
            <a:t>採点表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81243</xdr:colOff>
      <xdr:row>0</xdr:row>
      <xdr:rowOff>62195</xdr:rowOff>
    </xdr:from>
    <xdr:to>
      <xdr:col>0</xdr:col>
      <xdr:colOff>1343025</xdr:colOff>
      <xdr:row>1</xdr:row>
      <xdr:rowOff>361950</xdr:rowOff>
    </xdr:to>
    <xdr:sp macro="" textlink="">
      <xdr:nvSpPr>
        <xdr:cNvPr id="2" name="正方形/長方形 1">
          <a:extLst>
            <a:ext uri="{FF2B5EF4-FFF2-40B4-BE49-F238E27FC236}">
              <a16:creationId xmlns:a16="http://schemas.microsoft.com/office/drawing/2014/main" id="{8D012516-5487-4845-8E52-F867E5DFD080}"/>
            </a:ext>
          </a:extLst>
        </xdr:cNvPr>
        <xdr:cNvSpPr/>
      </xdr:nvSpPr>
      <xdr:spPr>
        <a:xfrm>
          <a:off x="81243" y="62195"/>
          <a:ext cx="1261782" cy="280705"/>
        </a:xfrm>
        <a:prstGeom prst="rect">
          <a:avLst/>
        </a:prstGeom>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400" b="1">
              <a:solidFill>
                <a:srgbClr val="FF0000"/>
              </a:solidFill>
            </a:rPr>
            <a:t>採点表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404B3-109D-4B07-85D9-11710EEA05D6}">
  <dimension ref="A1:F60"/>
  <sheetViews>
    <sheetView tabSelected="1" view="pageBreakPreview" topLeftCell="A13" zoomScaleNormal="100" zoomScaleSheetLayoutView="100" workbookViewId="0">
      <selection activeCell="X6" sqref="X6"/>
    </sheetView>
  </sheetViews>
  <sheetFormatPr defaultColWidth="1.46484375" defaultRowHeight="12.75" x14ac:dyDescent="0.25"/>
  <cols>
    <col min="1" max="1" width="19.46484375" style="3" bestFit="1" customWidth="1"/>
    <col min="2" max="2" width="5.46484375" style="60" bestFit="1" customWidth="1"/>
    <col min="3" max="3" width="66.265625" style="3" customWidth="1"/>
    <col min="4" max="4" width="4.46484375" style="3" bestFit="1" customWidth="1"/>
    <col min="5" max="5" width="1.73046875" style="3" bestFit="1" customWidth="1"/>
    <col min="6" max="6" width="5.59765625" style="8" customWidth="1"/>
    <col min="7" max="12" width="1.46484375" style="3"/>
    <col min="13" max="13" width="1.86328125" style="3" customWidth="1"/>
    <col min="14" max="16384" width="1.46484375" style="3"/>
  </cols>
  <sheetData>
    <row r="1" spans="1:6" x14ac:dyDescent="0.25">
      <c r="D1" s="136" t="s">
        <v>12</v>
      </c>
      <c r="E1" s="136"/>
      <c r="F1" s="136"/>
    </row>
    <row r="2" spans="1:6" x14ac:dyDescent="0.25">
      <c r="D2" s="137"/>
      <c r="E2" s="137"/>
      <c r="F2" s="137"/>
    </row>
    <row r="3" spans="1:6" ht="28.15" thickBot="1" x14ac:dyDescent="0.3">
      <c r="A3" s="4"/>
      <c r="B3" s="61"/>
      <c r="C3" s="14"/>
      <c r="E3" s="5"/>
      <c r="F3" s="6"/>
    </row>
    <row r="4" spans="1:6" ht="29.25" thickBot="1" x14ac:dyDescent="0.3">
      <c r="A4" s="138" t="s">
        <v>11</v>
      </c>
      <c r="B4" s="139"/>
      <c r="C4" s="140"/>
      <c r="D4" s="152" t="s">
        <v>5</v>
      </c>
      <c r="E4" s="153"/>
      <c r="F4" s="154"/>
    </row>
    <row r="5" spans="1:6" s="13" customFormat="1" ht="23.25" thickBot="1" x14ac:dyDescent="0.3">
      <c r="A5" s="52" t="s">
        <v>19</v>
      </c>
      <c r="B5" s="62" t="s">
        <v>56</v>
      </c>
      <c r="C5" s="1" t="s">
        <v>6</v>
      </c>
      <c r="D5" s="84"/>
      <c r="E5" s="16" t="s">
        <v>0</v>
      </c>
      <c r="F5" s="23">
        <f>SUM(F6:F15)</f>
        <v>13</v>
      </c>
    </row>
    <row r="6" spans="1:6" s="12" customFormat="1" ht="19.899999999999999" x14ac:dyDescent="0.25">
      <c r="A6" s="32" t="s">
        <v>2</v>
      </c>
      <c r="B6" s="63"/>
      <c r="C6" s="108"/>
      <c r="D6" s="25"/>
      <c r="E6" s="17"/>
      <c r="F6" s="33"/>
    </row>
    <row r="7" spans="1:6" ht="19.899999999999999" x14ac:dyDescent="0.25">
      <c r="A7" s="53" t="s">
        <v>3</v>
      </c>
      <c r="B7" s="64"/>
      <c r="C7" s="9" t="s">
        <v>166</v>
      </c>
      <c r="D7" s="26"/>
      <c r="E7" s="18" t="s">
        <v>0</v>
      </c>
      <c r="F7" s="34">
        <v>3</v>
      </c>
    </row>
    <row r="8" spans="1:6" ht="19.899999999999999" x14ac:dyDescent="0.25">
      <c r="A8" s="54" t="s">
        <v>4</v>
      </c>
      <c r="B8" s="116"/>
      <c r="C8" s="10" t="s">
        <v>165</v>
      </c>
      <c r="D8" s="27"/>
      <c r="E8" s="19" t="s">
        <v>0</v>
      </c>
      <c r="F8" s="35">
        <v>1</v>
      </c>
    </row>
    <row r="9" spans="1:6" ht="19.899999999999999" x14ac:dyDescent="0.25">
      <c r="A9" s="55" t="s">
        <v>7</v>
      </c>
      <c r="B9" s="115"/>
      <c r="C9" s="11" t="s">
        <v>147</v>
      </c>
      <c r="D9" s="28"/>
      <c r="E9" s="20" t="s">
        <v>0</v>
      </c>
      <c r="F9" s="36">
        <v>2</v>
      </c>
    </row>
    <row r="10" spans="1:6" ht="35.25" x14ac:dyDescent="0.25">
      <c r="A10" s="128" t="s">
        <v>8</v>
      </c>
      <c r="B10" s="117"/>
      <c r="C10" s="108" t="s">
        <v>169</v>
      </c>
      <c r="D10" s="25"/>
      <c r="E10" s="17" t="s">
        <v>0</v>
      </c>
      <c r="F10" s="33">
        <v>2</v>
      </c>
    </row>
    <row r="11" spans="1:6" ht="35.25" x14ac:dyDescent="0.25">
      <c r="A11" s="128" t="s">
        <v>9</v>
      </c>
      <c r="B11" s="118"/>
      <c r="C11" s="108" t="s">
        <v>168</v>
      </c>
      <c r="D11" s="25"/>
      <c r="E11" s="17" t="s">
        <v>0</v>
      </c>
      <c r="F11" s="33">
        <v>2</v>
      </c>
    </row>
    <row r="12" spans="1:6" ht="19.899999999999999" x14ac:dyDescent="0.25">
      <c r="A12" s="129" t="s">
        <v>10</v>
      </c>
      <c r="B12" s="119"/>
      <c r="C12" s="120"/>
      <c r="D12" s="15"/>
      <c r="E12" s="22"/>
      <c r="F12" s="39"/>
    </row>
    <row r="13" spans="1:6" ht="19.899999999999999" x14ac:dyDescent="0.25">
      <c r="A13" s="53" t="s">
        <v>62</v>
      </c>
      <c r="B13" s="115"/>
      <c r="C13" s="9" t="s">
        <v>64</v>
      </c>
      <c r="D13" s="27"/>
      <c r="E13" s="19" t="s">
        <v>0</v>
      </c>
      <c r="F13" s="34">
        <v>1</v>
      </c>
    </row>
    <row r="14" spans="1:6" ht="19.899999999999999" x14ac:dyDescent="0.25">
      <c r="A14" s="130" t="s">
        <v>61</v>
      </c>
      <c r="B14" s="116"/>
      <c r="C14" s="10" t="s">
        <v>65</v>
      </c>
      <c r="D14" s="27"/>
      <c r="E14" s="19" t="s">
        <v>0</v>
      </c>
      <c r="F14" s="35">
        <v>1</v>
      </c>
    </row>
    <row r="15" spans="1:6" ht="53.25" thickBot="1" x14ac:dyDescent="0.3">
      <c r="A15" s="55" t="s">
        <v>63</v>
      </c>
      <c r="B15" s="103"/>
      <c r="C15" s="11" t="s">
        <v>170</v>
      </c>
      <c r="D15" s="27"/>
      <c r="E15" s="20" t="s">
        <v>0</v>
      </c>
      <c r="F15" s="36">
        <v>1</v>
      </c>
    </row>
    <row r="16" spans="1:6" ht="23.25" thickBot="1" x14ac:dyDescent="0.3">
      <c r="A16" s="121" t="s">
        <v>20</v>
      </c>
      <c r="B16" s="122" t="s">
        <v>56</v>
      </c>
      <c r="C16" s="123" t="s">
        <v>6</v>
      </c>
      <c r="D16" s="84"/>
      <c r="E16" s="16" t="s">
        <v>0</v>
      </c>
      <c r="F16" s="23">
        <f>SUM(F17:F26)</f>
        <v>9</v>
      </c>
    </row>
    <row r="17" spans="1:6" s="12" customFormat="1" ht="35.25" x14ac:dyDescent="0.25">
      <c r="A17" s="131" t="s">
        <v>16</v>
      </c>
      <c r="B17" s="124"/>
      <c r="C17" s="108" t="s">
        <v>133</v>
      </c>
      <c r="D17" s="25"/>
      <c r="E17" s="17" t="s">
        <v>0</v>
      </c>
      <c r="F17" s="33">
        <v>1</v>
      </c>
    </row>
    <row r="18" spans="1:6" s="13" customFormat="1" ht="35.25" x14ac:dyDescent="0.25">
      <c r="A18" s="75" t="s">
        <v>17</v>
      </c>
      <c r="B18" s="125"/>
      <c r="C18" s="2" t="s">
        <v>172</v>
      </c>
      <c r="D18" s="25"/>
      <c r="E18" s="17" t="s">
        <v>0</v>
      </c>
      <c r="F18" s="33">
        <v>1</v>
      </c>
    </row>
    <row r="19" spans="1:6" s="12" customFormat="1" ht="19.899999999999999" x14ac:dyDescent="0.25">
      <c r="A19" s="75" t="s">
        <v>18</v>
      </c>
      <c r="B19" s="69"/>
      <c r="C19" s="2"/>
      <c r="D19" s="25"/>
      <c r="E19" s="17"/>
      <c r="F19" s="33"/>
    </row>
    <row r="20" spans="1:6" s="12" customFormat="1" ht="19.899999999999999" x14ac:dyDescent="0.25">
      <c r="A20" s="53" t="s">
        <v>71</v>
      </c>
      <c r="B20" s="90"/>
      <c r="C20" s="50" t="s">
        <v>75</v>
      </c>
      <c r="D20" s="27"/>
      <c r="E20" s="18" t="s">
        <v>0</v>
      </c>
      <c r="F20" s="34">
        <v>1</v>
      </c>
    </row>
    <row r="21" spans="1:6" ht="19.899999999999999" x14ac:dyDescent="0.25">
      <c r="A21" s="54" t="s">
        <v>74</v>
      </c>
      <c r="B21" s="98"/>
      <c r="C21" s="77" t="s">
        <v>72</v>
      </c>
      <c r="D21" s="27"/>
      <c r="E21" s="19" t="s">
        <v>0</v>
      </c>
      <c r="F21" s="35">
        <v>1</v>
      </c>
    </row>
    <row r="22" spans="1:6" ht="19.899999999999999" x14ac:dyDescent="0.25">
      <c r="A22" s="54" t="s">
        <v>84</v>
      </c>
      <c r="B22" s="65"/>
      <c r="C22" s="77" t="s">
        <v>78</v>
      </c>
      <c r="D22" s="27"/>
      <c r="E22" s="19" t="s">
        <v>0</v>
      </c>
      <c r="F22" s="35">
        <v>1</v>
      </c>
    </row>
    <row r="23" spans="1:6" ht="19.899999999999999" x14ac:dyDescent="0.25">
      <c r="A23" s="54" t="s">
        <v>86</v>
      </c>
      <c r="B23" s="107"/>
      <c r="C23" s="77" t="s">
        <v>85</v>
      </c>
      <c r="D23" s="27"/>
      <c r="E23" s="19" t="s">
        <v>0</v>
      </c>
      <c r="F23" s="35">
        <v>1</v>
      </c>
    </row>
    <row r="24" spans="1:6" ht="19.899999999999999" x14ac:dyDescent="0.25">
      <c r="A24" s="54" t="s">
        <v>73</v>
      </c>
      <c r="B24" s="65"/>
      <c r="C24" s="77" t="s">
        <v>76</v>
      </c>
      <c r="D24" s="27"/>
      <c r="E24" s="19" t="s">
        <v>0</v>
      </c>
      <c r="F24" s="35">
        <v>1</v>
      </c>
    </row>
    <row r="25" spans="1:6" ht="35.25" x14ac:dyDescent="0.25">
      <c r="A25" s="54" t="s">
        <v>79</v>
      </c>
      <c r="B25" s="65"/>
      <c r="C25" s="77" t="s">
        <v>80</v>
      </c>
      <c r="D25" s="27"/>
      <c r="E25" s="19" t="s">
        <v>0</v>
      </c>
      <c r="F25" s="35">
        <v>1</v>
      </c>
    </row>
    <row r="26" spans="1:6" ht="20.25" thickBot="1" x14ac:dyDescent="0.3">
      <c r="A26" s="57" t="s">
        <v>24</v>
      </c>
      <c r="B26" s="95"/>
      <c r="C26" s="51" t="s">
        <v>77</v>
      </c>
      <c r="D26" s="27"/>
      <c r="E26" s="20" t="s">
        <v>0</v>
      </c>
      <c r="F26" s="36">
        <v>1</v>
      </c>
    </row>
    <row r="27" spans="1:6" ht="23.25" thickBot="1" x14ac:dyDescent="0.3">
      <c r="A27" s="52" t="s">
        <v>21</v>
      </c>
      <c r="B27" s="62" t="s">
        <v>56</v>
      </c>
      <c r="C27" s="30" t="s">
        <v>22</v>
      </c>
      <c r="D27" s="84"/>
      <c r="E27" s="16" t="s">
        <v>0</v>
      </c>
      <c r="F27" s="23">
        <f>SUM(F28:F33)</f>
        <v>6</v>
      </c>
    </row>
    <row r="28" spans="1:6" s="12" customFormat="1" ht="19.899999999999999" x14ac:dyDescent="0.25">
      <c r="A28" s="56" t="s">
        <v>88</v>
      </c>
      <c r="B28" s="132"/>
      <c r="C28" s="9" t="s">
        <v>120</v>
      </c>
      <c r="D28" s="27"/>
      <c r="E28" s="18" t="s">
        <v>0</v>
      </c>
      <c r="F28" s="34">
        <v>1</v>
      </c>
    </row>
    <row r="29" spans="1:6" ht="19.899999999999999" x14ac:dyDescent="0.25">
      <c r="A29" s="54" t="s">
        <v>89</v>
      </c>
      <c r="B29" s="98"/>
      <c r="C29" s="10" t="s">
        <v>171</v>
      </c>
      <c r="D29" s="27"/>
      <c r="E29" s="19" t="s">
        <v>0</v>
      </c>
      <c r="F29" s="35">
        <v>1</v>
      </c>
    </row>
    <row r="30" spans="1:6" ht="19.899999999999999" x14ac:dyDescent="0.25">
      <c r="A30" s="54" t="s">
        <v>23</v>
      </c>
      <c r="B30" s="81"/>
      <c r="C30" s="10"/>
      <c r="D30" s="27"/>
      <c r="E30" s="19" t="s">
        <v>0</v>
      </c>
      <c r="F30" s="35">
        <v>1</v>
      </c>
    </row>
    <row r="31" spans="1:6" ht="19.899999999999999" x14ac:dyDescent="0.25">
      <c r="A31" s="54" t="s">
        <v>90</v>
      </c>
      <c r="B31" s="81"/>
      <c r="C31" s="10" t="s">
        <v>94</v>
      </c>
      <c r="D31" s="27"/>
      <c r="E31" s="19" t="s">
        <v>0</v>
      </c>
      <c r="F31" s="35">
        <v>1</v>
      </c>
    </row>
    <row r="32" spans="1:6" ht="19.899999999999999" x14ac:dyDescent="0.25">
      <c r="A32" s="54" t="s">
        <v>92</v>
      </c>
      <c r="B32" s="65"/>
      <c r="C32" s="10" t="s">
        <v>173</v>
      </c>
      <c r="D32" s="27"/>
      <c r="E32" s="19" t="s">
        <v>0</v>
      </c>
      <c r="F32" s="35">
        <v>1</v>
      </c>
    </row>
    <row r="33" spans="1:6" ht="20.25" thickBot="1" x14ac:dyDescent="0.3">
      <c r="A33" s="109" t="s">
        <v>81</v>
      </c>
      <c r="B33" s="110"/>
      <c r="C33" s="111" t="s">
        <v>82</v>
      </c>
      <c r="D33" s="112"/>
      <c r="E33" s="113" t="s">
        <v>0</v>
      </c>
      <c r="F33" s="114">
        <v>1</v>
      </c>
    </row>
    <row r="34" spans="1:6" s="134" customFormat="1" ht="23.25" thickBot="1" x14ac:dyDescent="0.3">
      <c r="A34" s="52" t="s">
        <v>25</v>
      </c>
      <c r="B34" s="62" t="s">
        <v>56</v>
      </c>
      <c r="C34" s="1" t="s">
        <v>6</v>
      </c>
      <c r="D34" s="133"/>
      <c r="E34" s="16" t="s">
        <v>0</v>
      </c>
      <c r="F34" s="23">
        <f>SUM(F35:F57)</f>
        <v>20</v>
      </c>
    </row>
    <row r="35" spans="1:6" ht="19.899999999999999" x14ac:dyDescent="0.25">
      <c r="A35" s="53" t="s">
        <v>27</v>
      </c>
      <c r="B35" s="90"/>
      <c r="C35" s="9" t="s">
        <v>103</v>
      </c>
      <c r="D35" s="26"/>
      <c r="E35" s="18" t="s">
        <v>0</v>
      </c>
      <c r="F35" s="34">
        <v>1</v>
      </c>
    </row>
    <row r="36" spans="1:6" ht="19.899999999999999" x14ac:dyDescent="0.25">
      <c r="A36" s="87" t="s">
        <v>28</v>
      </c>
      <c r="B36" s="105"/>
      <c r="C36" s="45" t="s">
        <v>104</v>
      </c>
      <c r="D36" s="46"/>
      <c r="E36" s="47" t="s">
        <v>0</v>
      </c>
      <c r="F36" s="48">
        <v>2</v>
      </c>
    </row>
    <row r="37" spans="1:6" ht="19.899999999999999" x14ac:dyDescent="0.25">
      <c r="A37" s="75" t="s">
        <v>34</v>
      </c>
      <c r="B37" s="127"/>
      <c r="C37" s="2" t="s">
        <v>35</v>
      </c>
      <c r="D37" s="15"/>
      <c r="E37" s="22"/>
      <c r="F37" s="39"/>
    </row>
    <row r="38" spans="1:6" ht="35.25" x14ac:dyDescent="0.25">
      <c r="A38" s="54" t="s">
        <v>31</v>
      </c>
      <c r="B38" s="98"/>
      <c r="C38" s="10" t="s">
        <v>30</v>
      </c>
      <c r="D38" s="27"/>
      <c r="E38" s="19" t="s">
        <v>0</v>
      </c>
      <c r="F38" s="35">
        <v>1</v>
      </c>
    </row>
    <row r="39" spans="1:6" ht="19.899999999999999" x14ac:dyDescent="0.25">
      <c r="A39" s="54" t="s">
        <v>51</v>
      </c>
      <c r="B39" s="98"/>
      <c r="C39" s="10" t="s">
        <v>29</v>
      </c>
      <c r="D39" s="27"/>
      <c r="E39" s="19" t="s">
        <v>0</v>
      </c>
      <c r="F39" s="35">
        <v>1</v>
      </c>
    </row>
    <row r="40" spans="1:6" ht="19.899999999999999" x14ac:dyDescent="0.25">
      <c r="A40" s="54" t="s">
        <v>52</v>
      </c>
      <c r="B40" s="98"/>
      <c r="C40" s="10" t="s">
        <v>53</v>
      </c>
      <c r="D40" s="27"/>
      <c r="E40" s="43" t="s">
        <v>26</v>
      </c>
      <c r="F40" s="35">
        <v>1</v>
      </c>
    </row>
    <row r="41" spans="1:6" ht="19.899999999999999" x14ac:dyDescent="0.25">
      <c r="A41" s="54" t="s">
        <v>96</v>
      </c>
      <c r="B41" s="98"/>
      <c r="C41" s="10" t="s">
        <v>101</v>
      </c>
      <c r="D41" s="27"/>
      <c r="E41" s="43" t="s">
        <v>26</v>
      </c>
      <c r="F41" s="35">
        <v>1</v>
      </c>
    </row>
    <row r="42" spans="1:6" ht="19.899999999999999" x14ac:dyDescent="0.25">
      <c r="A42" s="54" t="s">
        <v>97</v>
      </c>
      <c r="B42" s="98"/>
      <c r="C42" s="10" t="s">
        <v>100</v>
      </c>
      <c r="D42" s="27"/>
      <c r="E42" s="19" t="s">
        <v>0</v>
      </c>
      <c r="F42" s="35">
        <v>1</v>
      </c>
    </row>
    <row r="43" spans="1:6" ht="19.899999999999999" x14ac:dyDescent="0.25">
      <c r="A43" s="76" t="s">
        <v>98</v>
      </c>
      <c r="B43" s="98"/>
      <c r="C43" s="31" t="s">
        <v>99</v>
      </c>
      <c r="D43" s="27"/>
      <c r="E43" s="19" t="s">
        <v>0</v>
      </c>
      <c r="F43" s="35">
        <v>1</v>
      </c>
    </row>
    <row r="44" spans="1:6" ht="19.899999999999999" x14ac:dyDescent="0.25">
      <c r="A44" s="75" t="s">
        <v>36</v>
      </c>
      <c r="B44" s="127"/>
      <c r="C44" s="2" t="s">
        <v>37</v>
      </c>
      <c r="D44" s="15"/>
      <c r="E44" s="22"/>
      <c r="F44" s="39"/>
    </row>
    <row r="45" spans="1:6" ht="35.25" x14ac:dyDescent="0.25">
      <c r="A45" s="54" t="s">
        <v>33</v>
      </c>
      <c r="B45" s="65"/>
      <c r="C45" s="10" t="s">
        <v>32</v>
      </c>
      <c r="D45" s="27"/>
      <c r="E45" s="19" t="s">
        <v>0</v>
      </c>
      <c r="F45" s="35">
        <v>1</v>
      </c>
    </row>
    <row r="46" spans="1:6" ht="19.899999999999999" x14ac:dyDescent="0.25">
      <c r="A46" s="54" t="s">
        <v>40</v>
      </c>
      <c r="B46" s="65"/>
      <c r="C46" s="10" t="s">
        <v>32</v>
      </c>
      <c r="D46" s="27"/>
      <c r="E46" s="43" t="s">
        <v>26</v>
      </c>
      <c r="F46" s="35">
        <v>1</v>
      </c>
    </row>
    <row r="47" spans="1:6" ht="19.899999999999999" x14ac:dyDescent="0.25">
      <c r="A47" s="54" t="s">
        <v>39</v>
      </c>
      <c r="B47" s="98"/>
      <c r="C47" s="10" t="s">
        <v>145</v>
      </c>
      <c r="D47" s="27"/>
      <c r="E47" s="43" t="s">
        <v>26</v>
      </c>
      <c r="F47" s="35">
        <v>1</v>
      </c>
    </row>
    <row r="48" spans="1:6" ht="19.899999999999999" x14ac:dyDescent="0.25">
      <c r="A48" s="54" t="s">
        <v>38</v>
      </c>
      <c r="B48" s="98"/>
      <c r="C48" s="10" t="s">
        <v>49</v>
      </c>
      <c r="D48" s="27"/>
      <c r="E48" s="43" t="s">
        <v>26</v>
      </c>
      <c r="F48" s="35">
        <v>1</v>
      </c>
    </row>
    <row r="49" spans="1:6" ht="35.25" x14ac:dyDescent="0.25">
      <c r="A49" s="54" t="s">
        <v>42</v>
      </c>
      <c r="B49" s="126"/>
      <c r="C49" s="10" t="s">
        <v>163</v>
      </c>
      <c r="D49" s="27"/>
      <c r="E49" s="43" t="s">
        <v>26</v>
      </c>
      <c r="F49" s="35">
        <v>1</v>
      </c>
    </row>
    <row r="50" spans="1:6" ht="19.899999999999999" x14ac:dyDescent="0.25">
      <c r="A50" s="54" t="s">
        <v>54</v>
      </c>
      <c r="B50" s="65"/>
      <c r="C50" s="31" t="s">
        <v>43</v>
      </c>
      <c r="D50" s="27"/>
      <c r="E50" s="43" t="s">
        <v>26</v>
      </c>
      <c r="F50" s="40">
        <v>1</v>
      </c>
    </row>
    <row r="51" spans="1:6" ht="19.899999999999999" x14ac:dyDescent="0.25">
      <c r="A51" s="75" t="s">
        <v>41</v>
      </c>
      <c r="B51" s="135"/>
      <c r="C51" s="2" t="s">
        <v>45</v>
      </c>
      <c r="D51" s="15"/>
      <c r="E51" s="22"/>
      <c r="F51" s="39"/>
    </row>
    <row r="52" spans="1:6" ht="19.899999999999999" x14ac:dyDescent="0.25">
      <c r="A52" s="54" t="s">
        <v>46</v>
      </c>
      <c r="B52" s="98"/>
      <c r="C52" s="10" t="s">
        <v>32</v>
      </c>
      <c r="D52" s="27"/>
      <c r="E52" s="43" t="s">
        <v>26</v>
      </c>
      <c r="F52" s="35">
        <v>1</v>
      </c>
    </row>
    <row r="53" spans="1:6" ht="19.899999999999999" x14ac:dyDescent="0.25">
      <c r="A53" s="54" t="s">
        <v>47</v>
      </c>
      <c r="B53" s="98"/>
      <c r="C53" s="10" t="s">
        <v>110</v>
      </c>
      <c r="D53" s="27"/>
      <c r="E53" s="43" t="s">
        <v>26</v>
      </c>
      <c r="F53" s="35">
        <v>1</v>
      </c>
    </row>
    <row r="54" spans="1:6" ht="19.899999999999999" x14ac:dyDescent="0.25">
      <c r="A54" s="54" t="s">
        <v>48</v>
      </c>
      <c r="B54" s="98"/>
      <c r="C54" s="10" t="s">
        <v>105</v>
      </c>
      <c r="D54" s="27"/>
      <c r="E54" s="43" t="s">
        <v>26</v>
      </c>
      <c r="F54" s="35">
        <v>1</v>
      </c>
    </row>
    <row r="55" spans="1:6" ht="19.899999999999999" x14ac:dyDescent="0.25">
      <c r="A55" s="54" t="s">
        <v>54</v>
      </c>
      <c r="B55" s="98"/>
      <c r="C55" s="31" t="s">
        <v>55</v>
      </c>
      <c r="D55" s="144"/>
      <c r="E55" s="43" t="s">
        <v>26</v>
      </c>
      <c r="F55" s="40">
        <v>1</v>
      </c>
    </row>
    <row r="56" spans="1:6" ht="19.899999999999999" x14ac:dyDescent="0.25">
      <c r="A56" s="75" t="s">
        <v>24</v>
      </c>
      <c r="B56" s="135"/>
      <c r="C56" s="2"/>
      <c r="D56" s="145"/>
      <c r="E56" s="22"/>
      <c r="F56" s="39"/>
    </row>
    <row r="57" spans="1:6" ht="20.25" thickBot="1" x14ac:dyDescent="0.3">
      <c r="A57" s="57" t="s">
        <v>24</v>
      </c>
      <c r="B57" s="97"/>
      <c r="C57" s="31" t="s">
        <v>24</v>
      </c>
      <c r="D57" s="144"/>
      <c r="E57" s="43" t="s">
        <v>26</v>
      </c>
      <c r="F57" s="40">
        <v>1</v>
      </c>
    </row>
    <row r="58" spans="1:6" ht="20.25" thickBot="1" x14ac:dyDescent="0.3">
      <c r="A58" s="58" t="s">
        <v>1</v>
      </c>
      <c r="B58" s="74"/>
      <c r="C58" s="1" t="s">
        <v>6</v>
      </c>
      <c r="D58" s="146"/>
      <c r="E58" s="44" t="s">
        <v>26</v>
      </c>
      <c r="F58" s="24">
        <f>SUM(F59:F59)</f>
        <v>2</v>
      </c>
    </row>
    <row r="59" spans="1:6" ht="20.25" thickBot="1" x14ac:dyDescent="0.3">
      <c r="A59" s="87" t="s">
        <v>95</v>
      </c>
      <c r="B59" s="71"/>
      <c r="C59" s="45"/>
      <c r="D59" s="147"/>
      <c r="E59" s="43" t="s">
        <v>26</v>
      </c>
      <c r="F59" s="48">
        <v>2</v>
      </c>
    </row>
    <row r="60" spans="1:6" ht="22.5" thickBot="1" x14ac:dyDescent="0.3">
      <c r="A60" s="148" t="s">
        <v>108</v>
      </c>
      <c r="B60" s="149"/>
      <c r="C60" s="150"/>
      <c r="D60" s="151"/>
      <c r="E60" s="16" t="s">
        <v>0</v>
      </c>
      <c r="F60" s="23">
        <f>F5+F16+F27+F34+F58</f>
        <v>50</v>
      </c>
    </row>
  </sheetData>
  <autoFilter ref="A4:F60" xr:uid="{FC82E427-26BF-4C57-9296-22C77107C4C7}">
    <filterColumn colId="0" showButton="0"/>
    <filterColumn colId="1" showButton="0"/>
    <filterColumn colId="3" showButton="0"/>
    <filterColumn colId="4" showButton="0"/>
  </autoFilter>
  <mergeCells count="4">
    <mergeCell ref="D1:F1"/>
    <mergeCell ref="D2:F2"/>
    <mergeCell ref="A4:C4"/>
    <mergeCell ref="D4:F4"/>
  </mergeCells>
  <phoneticPr fontId="1"/>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3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96FF6-DD7E-473E-9049-0BB5823E25AA}">
  <dimension ref="A1:F60"/>
  <sheetViews>
    <sheetView view="pageBreakPreview" topLeftCell="A43" zoomScaleNormal="100" zoomScaleSheetLayoutView="100" workbookViewId="0">
      <selection activeCell="C57" sqref="C57"/>
    </sheetView>
  </sheetViews>
  <sheetFormatPr defaultColWidth="1.46484375" defaultRowHeight="12.75" x14ac:dyDescent="0.25"/>
  <cols>
    <col min="1" max="1" width="19.46484375" style="3" bestFit="1" customWidth="1"/>
    <col min="2" max="2" width="5.46484375" style="60" bestFit="1" customWidth="1"/>
    <col min="3" max="3" width="66.265625" style="3" customWidth="1"/>
    <col min="4" max="4" width="4.46484375" style="3" bestFit="1" customWidth="1"/>
    <col min="5" max="5" width="1.73046875" style="3" bestFit="1" customWidth="1"/>
    <col min="6" max="6" width="5.59765625" style="8" customWidth="1"/>
    <col min="7" max="12" width="1.46484375" style="3"/>
    <col min="13" max="13" width="1.86328125" style="3" customWidth="1"/>
    <col min="14" max="16384" width="1.46484375" style="3"/>
  </cols>
  <sheetData>
    <row r="1" spans="1:6" x14ac:dyDescent="0.25">
      <c r="D1" s="136" t="s">
        <v>12</v>
      </c>
      <c r="E1" s="136"/>
      <c r="F1" s="136"/>
    </row>
    <row r="2" spans="1:6" x14ac:dyDescent="0.25">
      <c r="D2" s="137" t="s">
        <v>159</v>
      </c>
      <c r="E2" s="137"/>
      <c r="F2" s="137"/>
    </row>
    <row r="3" spans="1:6" ht="28.15" thickBot="1" x14ac:dyDescent="0.3">
      <c r="A3" s="4"/>
      <c r="B3" s="61"/>
      <c r="C3" s="14"/>
      <c r="E3" s="5"/>
      <c r="F3" s="6"/>
    </row>
    <row r="4" spans="1:6" ht="29.25" thickBot="1" x14ac:dyDescent="0.3">
      <c r="A4" s="138" t="s">
        <v>11</v>
      </c>
      <c r="B4" s="139"/>
      <c r="C4" s="140"/>
      <c r="D4" s="141" t="s">
        <v>5</v>
      </c>
      <c r="E4" s="142"/>
      <c r="F4" s="143"/>
    </row>
    <row r="5" spans="1:6" s="13" customFormat="1" ht="23.25" thickBot="1" x14ac:dyDescent="0.3">
      <c r="A5" s="52" t="s">
        <v>19</v>
      </c>
      <c r="B5" s="62" t="s">
        <v>56</v>
      </c>
      <c r="C5" s="1" t="s">
        <v>6</v>
      </c>
      <c r="D5" s="84">
        <f>SUM(D6:D15)</f>
        <v>11</v>
      </c>
      <c r="E5" s="16" t="s">
        <v>0</v>
      </c>
      <c r="F5" s="23">
        <f>SUM(F6:F15)</f>
        <v>13</v>
      </c>
    </row>
    <row r="6" spans="1:6" s="12" customFormat="1" ht="19.899999999999999" x14ac:dyDescent="0.25">
      <c r="A6" s="32" t="s">
        <v>2</v>
      </c>
      <c r="B6" s="63"/>
      <c r="C6" s="7"/>
      <c r="D6" s="25"/>
      <c r="E6" s="17"/>
      <c r="F6" s="33"/>
    </row>
    <row r="7" spans="1:6" ht="19.899999999999999" x14ac:dyDescent="0.25">
      <c r="A7" s="53" t="s">
        <v>3</v>
      </c>
      <c r="B7" s="64" t="s">
        <v>57</v>
      </c>
      <c r="C7" s="9" t="s">
        <v>166</v>
      </c>
      <c r="D7" s="26">
        <v>3</v>
      </c>
      <c r="E7" s="18" t="s">
        <v>0</v>
      </c>
      <c r="F7" s="34">
        <v>3</v>
      </c>
    </row>
    <row r="8" spans="1:6" ht="19.899999999999999" x14ac:dyDescent="0.25">
      <c r="A8" s="54" t="s">
        <v>4</v>
      </c>
      <c r="B8" s="96" t="s">
        <v>57</v>
      </c>
      <c r="C8" s="10" t="s">
        <v>165</v>
      </c>
      <c r="D8" s="27">
        <f t="shared" ref="D8" si="0">IF(B8="○",F8,0)</f>
        <v>1</v>
      </c>
      <c r="E8" s="19" t="s">
        <v>0</v>
      </c>
      <c r="F8" s="35">
        <v>1</v>
      </c>
    </row>
    <row r="9" spans="1:6" ht="19.899999999999999" x14ac:dyDescent="0.25">
      <c r="A9" s="55" t="s">
        <v>7</v>
      </c>
      <c r="B9" s="64" t="s">
        <v>57</v>
      </c>
      <c r="C9" s="11" t="s">
        <v>147</v>
      </c>
      <c r="D9" s="28">
        <v>2</v>
      </c>
      <c r="E9" s="20" t="s">
        <v>0</v>
      </c>
      <c r="F9" s="36">
        <v>2</v>
      </c>
    </row>
    <row r="10" spans="1:6" ht="35.25" x14ac:dyDescent="0.25">
      <c r="A10" s="37" t="s">
        <v>8</v>
      </c>
      <c r="B10" s="102" t="s">
        <v>57</v>
      </c>
      <c r="C10" s="7" t="s">
        <v>167</v>
      </c>
      <c r="D10" s="25">
        <v>2</v>
      </c>
      <c r="E10" s="17" t="s">
        <v>0</v>
      </c>
      <c r="F10" s="33">
        <v>2</v>
      </c>
    </row>
    <row r="11" spans="1:6" ht="52.9" x14ac:dyDescent="0.25">
      <c r="A11" s="37" t="s">
        <v>9</v>
      </c>
      <c r="B11" s="100" t="s">
        <v>67</v>
      </c>
      <c r="C11" s="7" t="s">
        <v>160</v>
      </c>
      <c r="D11" s="25">
        <v>1</v>
      </c>
      <c r="E11" s="17" t="s">
        <v>0</v>
      </c>
      <c r="F11" s="33">
        <v>2</v>
      </c>
    </row>
    <row r="12" spans="1:6" ht="19.899999999999999" x14ac:dyDescent="0.25">
      <c r="A12" s="38" t="s">
        <v>10</v>
      </c>
      <c r="B12" s="68"/>
      <c r="C12" s="21"/>
      <c r="D12" s="15"/>
      <c r="E12" s="22"/>
      <c r="F12" s="39"/>
    </row>
    <row r="13" spans="1:6" ht="19.899999999999999" x14ac:dyDescent="0.25">
      <c r="A13" s="53" t="s">
        <v>62</v>
      </c>
      <c r="B13" s="64" t="s">
        <v>57</v>
      </c>
      <c r="C13" s="9" t="s">
        <v>64</v>
      </c>
      <c r="D13" s="27">
        <f t="shared" ref="D13:D15" si="1">IF(B13="○",F13,0)</f>
        <v>1</v>
      </c>
      <c r="E13" s="19" t="s">
        <v>0</v>
      </c>
      <c r="F13" s="34">
        <v>1</v>
      </c>
    </row>
    <row r="14" spans="1:6" ht="19.899999999999999" x14ac:dyDescent="0.25">
      <c r="A14" s="54" t="s">
        <v>61</v>
      </c>
      <c r="B14" s="96" t="s">
        <v>57</v>
      </c>
      <c r="C14" s="10" t="s">
        <v>65</v>
      </c>
      <c r="D14" s="27">
        <f t="shared" si="1"/>
        <v>1</v>
      </c>
      <c r="E14" s="19" t="s">
        <v>0</v>
      </c>
      <c r="F14" s="35">
        <v>1</v>
      </c>
    </row>
    <row r="15" spans="1:6" ht="53.25" thickBot="1" x14ac:dyDescent="0.3">
      <c r="A15" s="55" t="s">
        <v>63</v>
      </c>
      <c r="B15" s="103" t="s">
        <v>83</v>
      </c>
      <c r="C15" s="11" t="s">
        <v>132</v>
      </c>
      <c r="D15" s="27">
        <f t="shared" si="1"/>
        <v>0</v>
      </c>
      <c r="E15" s="20" t="s">
        <v>0</v>
      </c>
      <c r="F15" s="36">
        <v>1</v>
      </c>
    </row>
    <row r="16" spans="1:6" ht="23.25" thickBot="1" x14ac:dyDescent="0.3">
      <c r="A16" s="52" t="s">
        <v>20</v>
      </c>
      <c r="B16" s="62" t="s">
        <v>56</v>
      </c>
      <c r="C16" s="1" t="s">
        <v>6</v>
      </c>
      <c r="D16" s="84">
        <f>SUM(D17:D26)</f>
        <v>6</v>
      </c>
      <c r="E16" s="16" t="s">
        <v>0</v>
      </c>
      <c r="F16" s="23">
        <f>SUM(F17:F26)</f>
        <v>9</v>
      </c>
    </row>
    <row r="17" spans="1:6" s="12" customFormat="1" ht="35.25" x14ac:dyDescent="0.25">
      <c r="A17" s="32" t="s">
        <v>16</v>
      </c>
      <c r="B17" s="106" t="s">
        <v>57</v>
      </c>
      <c r="C17" s="7" t="s">
        <v>133</v>
      </c>
      <c r="D17" s="25">
        <f t="shared" ref="D17:D18" si="2">IF(B17="○",F17,0)</f>
        <v>1</v>
      </c>
      <c r="E17" s="17" t="s">
        <v>0</v>
      </c>
      <c r="F17" s="33">
        <v>1</v>
      </c>
    </row>
    <row r="18" spans="1:6" s="13" customFormat="1" ht="35.25" x14ac:dyDescent="0.25">
      <c r="A18" s="75" t="s">
        <v>17</v>
      </c>
      <c r="B18" s="101" t="s">
        <v>83</v>
      </c>
      <c r="C18" s="2" t="s">
        <v>161</v>
      </c>
      <c r="D18" s="25">
        <f t="shared" si="2"/>
        <v>0</v>
      </c>
      <c r="E18" s="17" t="s">
        <v>0</v>
      </c>
      <c r="F18" s="33">
        <v>1</v>
      </c>
    </row>
    <row r="19" spans="1:6" s="12" customFormat="1" ht="19.899999999999999" x14ac:dyDescent="0.25">
      <c r="A19" s="75" t="s">
        <v>18</v>
      </c>
      <c r="B19" s="69"/>
      <c r="C19" s="93"/>
      <c r="D19" s="25"/>
      <c r="E19" s="17"/>
      <c r="F19" s="33"/>
    </row>
    <row r="20" spans="1:6" s="12" customFormat="1" ht="19.899999999999999" x14ac:dyDescent="0.25">
      <c r="A20" s="53" t="s">
        <v>71</v>
      </c>
      <c r="B20" s="90" t="s">
        <v>83</v>
      </c>
      <c r="C20" s="50" t="s">
        <v>75</v>
      </c>
      <c r="D20" s="27">
        <f>IF(B20="○",F20,0)</f>
        <v>0</v>
      </c>
      <c r="E20" s="18" t="s">
        <v>0</v>
      </c>
      <c r="F20" s="34">
        <v>1</v>
      </c>
    </row>
    <row r="21" spans="1:6" ht="19.899999999999999" x14ac:dyDescent="0.25">
      <c r="A21" s="54" t="s">
        <v>74</v>
      </c>
      <c r="B21" s="98" t="s">
        <v>57</v>
      </c>
      <c r="C21" s="77" t="s">
        <v>72</v>
      </c>
      <c r="D21" s="27">
        <f t="shared" ref="D21:D26" si="3">IF(B21="○",F21,0)</f>
        <v>1</v>
      </c>
      <c r="E21" s="19" t="s">
        <v>0</v>
      </c>
      <c r="F21" s="35">
        <v>1</v>
      </c>
    </row>
    <row r="22" spans="1:6" ht="19.899999999999999" x14ac:dyDescent="0.25">
      <c r="A22" s="54" t="s">
        <v>84</v>
      </c>
      <c r="B22" s="96" t="s">
        <v>57</v>
      </c>
      <c r="C22" s="77" t="s">
        <v>78</v>
      </c>
      <c r="D22" s="27">
        <f t="shared" si="3"/>
        <v>1</v>
      </c>
      <c r="E22" s="19" t="s">
        <v>0</v>
      </c>
      <c r="F22" s="35">
        <v>1</v>
      </c>
    </row>
    <row r="23" spans="1:6" ht="19.899999999999999" x14ac:dyDescent="0.25">
      <c r="A23" s="54" t="s">
        <v>86</v>
      </c>
      <c r="B23" s="107" t="s">
        <v>83</v>
      </c>
      <c r="C23" s="77" t="s">
        <v>85</v>
      </c>
      <c r="D23" s="27">
        <f t="shared" si="3"/>
        <v>0</v>
      </c>
      <c r="E23" s="19" t="s">
        <v>0</v>
      </c>
      <c r="F23" s="35">
        <v>1</v>
      </c>
    </row>
    <row r="24" spans="1:6" ht="19.899999999999999" x14ac:dyDescent="0.25">
      <c r="A24" s="54" t="s">
        <v>73</v>
      </c>
      <c r="B24" s="96" t="s">
        <v>57</v>
      </c>
      <c r="C24" s="77" t="s">
        <v>76</v>
      </c>
      <c r="D24" s="27">
        <f t="shared" si="3"/>
        <v>1</v>
      </c>
      <c r="E24" s="19" t="s">
        <v>0</v>
      </c>
      <c r="F24" s="35">
        <v>1</v>
      </c>
    </row>
    <row r="25" spans="1:6" ht="35.25" x14ac:dyDescent="0.25">
      <c r="A25" s="54" t="s">
        <v>79</v>
      </c>
      <c r="B25" s="96" t="s">
        <v>57</v>
      </c>
      <c r="C25" s="77" t="s">
        <v>80</v>
      </c>
      <c r="D25" s="27">
        <f t="shared" si="3"/>
        <v>1</v>
      </c>
      <c r="E25" s="19" t="s">
        <v>0</v>
      </c>
      <c r="F25" s="35">
        <v>1</v>
      </c>
    </row>
    <row r="26" spans="1:6" ht="20.25" thickBot="1" x14ac:dyDescent="0.3">
      <c r="A26" s="57" t="s">
        <v>24</v>
      </c>
      <c r="B26" s="95" t="s">
        <v>57</v>
      </c>
      <c r="C26" s="51" t="s">
        <v>77</v>
      </c>
      <c r="D26" s="27">
        <f t="shared" si="3"/>
        <v>1</v>
      </c>
      <c r="E26" s="20" t="s">
        <v>0</v>
      </c>
      <c r="F26" s="36">
        <v>1</v>
      </c>
    </row>
    <row r="27" spans="1:6" ht="23.25" thickBot="1" x14ac:dyDescent="0.3">
      <c r="A27" s="52" t="s">
        <v>21</v>
      </c>
      <c r="B27" s="62" t="s">
        <v>56</v>
      </c>
      <c r="C27" s="30" t="s">
        <v>22</v>
      </c>
      <c r="D27" s="84">
        <f>SUM(D28:D33)</f>
        <v>4</v>
      </c>
      <c r="E27" s="16" t="s">
        <v>0</v>
      </c>
      <c r="F27" s="23">
        <f>SUM(F28:F33)</f>
        <v>6</v>
      </c>
    </row>
    <row r="28" spans="1:6" s="12" customFormat="1" ht="19.899999999999999" x14ac:dyDescent="0.25">
      <c r="A28" s="56" t="s">
        <v>88</v>
      </c>
      <c r="B28" s="79" t="s">
        <v>57</v>
      </c>
      <c r="C28" s="9" t="s">
        <v>120</v>
      </c>
      <c r="D28" s="27">
        <f>IF(B28="○",F28,0)</f>
        <v>1</v>
      </c>
      <c r="E28" s="18" t="s">
        <v>0</v>
      </c>
      <c r="F28" s="34">
        <v>1</v>
      </c>
    </row>
    <row r="29" spans="1:6" ht="19.899999999999999" x14ac:dyDescent="0.25">
      <c r="A29" s="54" t="s">
        <v>89</v>
      </c>
      <c r="B29" s="98" t="s">
        <v>83</v>
      </c>
      <c r="C29" s="10" t="s">
        <v>154</v>
      </c>
      <c r="D29" s="27">
        <f t="shared" ref="D29:D33" si="4">IF(B29="○",F29,0)</f>
        <v>0</v>
      </c>
      <c r="E29" s="19" t="s">
        <v>0</v>
      </c>
      <c r="F29" s="35">
        <v>1</v>
      </c>
    </row>
    <row r="30" spans="1:6" ht="19.899999999999999" x14ac:dyDescent="0.25">
      <c r="A30" s="54" t="s">
        <v>23</v>
      </c>
      <c r="B30" s="65" t="s">
        <v>57</v>
      </c>
      <c r="C30" s="10"/>
      <c r="D30" s="27">
        <f t="shared" si="4"/>
        <v>1</v>
      </c>
      <c r="E30" s="19" t="s">
        <v>0</v>
      </c>
      <c r="F30" s="35">
        <v>1</v>
      </c>
    </row>
    <row r="31" spans="1:6" ht="19.899999999999999" x14ac:dyDescent="0.25">
      <c r="A31" s="54" t="s">
        <v>90</v>
      </c>
      <c r="B31" s="65" t="s">
        <v>57</v>
      </c>
      <c r="C31" s="10" t="s">
        <v>94</v>
      </c>
      <c r="D31" s="27">
        <f t="shared" si="4"/>
        <v>1</v>
      </c>
      <c r="E31" s="19" t="s">
        <v>0</v>
      </c>
      <c r="F31" s="35">
        <v>1</v>
      </c>
    </row>
    <row r="32" spans="1:6" ht="19.899999999999999" x14ac:dyDescent="0.25">
      <c r="A32" s="54" t="s">
        <v>92</v>
      </c>
      <c r="B32" s="65" t="s">
        <v>57</v>
      </c>
      <c r="C32" s="10" t="s">
        <v>93</v>
      </c>
      <c r="D32" s="27">
        <f t="shared" si="4"/>
        <v>1</v>
      </c>
      <c r="E32" s="19" t="s">
        <v>0</v>
      </c>
      <c r="F32" s="35">
        <v>1</v>
      </c>
    </row>
    <row r="33" spans="1:6" ht="20.25" thickBot="1" x14ac:dyDescent="0.3">
      <c r="A33" s="57" t="s">
        <v>81</v>
      </c>
      <c r="B33" s="97" t="s">
        <v>83</v>
      </c>
      <c r="C33" s="11" t="s">
        <v>82</v>
      </c>
      <c r="D33" s="27">
        <f t="shared" si="4"/>
        <v>0</v>
      </c>
      <c r="E33" s="20" t="s">
        <v>0</v>
      </c>
      <c r="F33" s="36">
        <v>1</v>
      </c>
    </row>
    <row r="34" spans="1:6" ht="23.25" thickBot="1" x14ac:dyDescent="0.3">
      <c r="A34" s="52" t="s">
        <v>25</v>
      </c>
      <c r="B34" s="62" t="s">
        <v>56</v>
      </c>
      <c r="C34" s="1" t="s">
        <v>6</v>
      </c>
      <c r="D34" s="84">
        <f>SUM(D35:D57)</f>
        <v>11</v>
      </c>
      <c r="E34" s="16" t="s">
        <v>0</v>
      </c>
      <c r="F34" s="23">
        <f>SUM(F35:F57)</f>
        <v>20</v>
      </c>
    </row>
    <row r="35" spans="1:6" ht="81" customHeight="1" x14ac:dyDescent="0.25">
      <c r="A35" s="53" t="s">
        <v>27</v>
      </c>
      <c r="B35" s="90" t="s">
        <v>67</v>
      </c>
      <c r="C35" s="9" t="s">
        <v>162</v>
      </c>
      <c r="D35" s="26">
        <v>0</v>
      </c>
      <c r="E35" s="18" t="s">
        <v>0</v>
      </c>
      <c r="F35" s="34">
        <v>1</v>
      </c>
    </row>
    <row r="36" spans="1:6" ht="19.899999999999999" x14ac:dyDescent="0.25">
      <c r="A36" s="87" t="s">
        <v>28</v>
      </c>
      <c r="B36" s="105"/>
      <c r="C36" s="45" t="s">
        <v>104</v>
      </c>
      <c r="D36" s="46">
        <v>0</v>
      </c>
      <c r="E36" s="47" t="s">
        <v>0</v>
      </c>
      <c r="F36" s="48">
        <v>2</v>
      </c>
    </row>
    <row r="37" spans="1:6" ht="19.899999999999999" x14ac:dyDescent="0.25">
      <c r="A37" s="88" t="s">
        <v>34</v>
      </c>
      <c r="B37" s="72"/>
      <c r="C37" s="49" t="s">
        <v>35</v>
      </c>
      <c r="D37" s="15"/>
      <c r="E37" s="22"/>
      <c r="F37" s="39"/>
    </row>
    <row r="38" spans="1:6" ht="35.25" x14ac:dyDescent="0.25">
      <c r="A38" s="54" t="s">
        <v>31</v>
      </c>
      <c r="B38" s="98" t="s">
        <v>83</v>
      </c>
      <c r="C38" s="10" t="s">
        <v>30</v>
      </c>
      <c r="D38" s="27">
        <f>IF(B38="○",F38,0)</f>
        <v>0</v>
      </c>
      <c r="E38" s="19" t="s">
        <v>0</v>
      </c>
      <c r="F38" s="35">
        <v>1</v>
      </c>
    </row>
    <row r="39" spans="1:6" ht="19.899999999999999" x14ac:dyDescent="0.25">
      <c r="A39" s="54" t="s">
        <v>51</v>
      </c>
      <c r="B39" s="98" t="s">
        <v>57</v>
      </c>
      <c r="C39" s="10" t="s">
        <v>29</v>
      </c>
      <c r="D39" s="27">
        <f t="shared" ref="D39:D43" si="5">IF(B39="○",F39,0)</f>
        <v>1</v>
      </c>
      <c r="E39" s="19" t="s">
        <v>0</v>
      </c>
      <c r="F39" s="35">
        <v>1</v>
      </c>
    </row>
    <row r="40" spans="1:6" ht="19.899999999999999" x14ac:dyDescent="0.25">
      <c r="A40" s="54" t="s">
        <v>52</v>
      </c>
      <c r="B40" s="98" t="s">
        <v>57</v>
      </c>
      <c r="C40" s="10" t="s">
        <v>53</v>
      </c>
      <c r="D40" s="27">
        <f t="shared" si="5"/>
        <v>1</v>
      </c>
      <c r="E40" s="43" t="s">
        <v>26</v>
      </c>
      <c r="F40" s="35">
        <v>1</v>
      </c>
    </row>
    <row r="41" spans="1:6" ht="19.899999999999999" x14ac:dyDescent="0.25">
      <c r="A41" s="54" t="s">
        <v>96</v>
      </c>
      <c r="B41" s="98" t="s">
        <v>57</v>
      </c>
      <c r="C41" s="10" t="s">
        <v>101</v>
      </c>
      <c r="D41" s="27">
        <f t="shared" si="5"/>
        <v>1</v>
      </c>
      <c r="E41" s="43" t="s">
        <v>26</v>
      </c>
      <c r="F41" s="35">
        <v>1</v>
      </c>
    </row>
    <row r="42" spans="1:6" ht="19.899999999999999" x14ac:dyDescent="0.25">
      <c r="A42" s="54" t="s">
        <v>97</v>
      </c>
      <c r="B42" s="98" t="s">
        <v>83</v>
      </c>
      <c r="C42" s="10" t="s">
        <v>100</v>
      </c>
      <c r="D42" s="27">
        <f t="shared" si="5"/>
        <v>0</v>
      </c>
      <c r="E42" s="19" t="s">
        <v>0</v>
      </c>
      <c r="F42" s="35">
        <v>1</v>
      </c>
    </row>
    <row r="43" spans="1:6" ht="19.899999999999999" x14ac:dyDescent="0.25">
      <c r="A43" s="76" t="s">
        <v>98</v>
      </c>
      <c r="B43" s="98" t="s">
        <v>57</v>
      </c>
      <c r="C43" s="31" t="s">
        <v>99</v>
      </c>
      <c r="D43" s="27">
        <f t="shared" si="5"/>
        <v>1</v>
      </c>
      <c r="E43" s="19" t="s">
        <v>0</v>
      </c>
      <c r="F43" s="35">
        <v>1</v>
      </c>
    </row>
    <row r="44" spans="1:6" ht="19.899999999999999" x14ac:dyDescent="0.25">
      <c r="A44" s="88" t="s">
        <v>36</v>
      </c>
      <c r="B44" s="72"/>
      <c r="C44" s="49" t="s">
        <v>37</v>
      </c>
      <c r="D44" s="15"/>
      <c r="E44" s="22"/>
      <c r="F44" s="39"/>
    </row>
    <row r="45" spans="1:6" ht="35.25" x14ac:dyDescent="0.25">
      <c r="A45" s="54" t="s">
        <v>33</v>
      </c>
      <c r="B45" s="65" t="s">
        <v>57</v>
      </c>
      <c r="C45" s="10" t="s">
        <v>32</v>
      </c>
      <c r="D45" s="27">
        <f>IF(B45="○",F45,0)</f>
        <v>1</v>
      </c>
      <c r="E45" s="19" t="s">
        <v>0</v>
      </c>
      <c r="F45" s="35">
        <v>1</v>
      </c>
    </row>
    <row r="46" spans="1:6" ht="19.899999999999999" x14ac:dyDescent="0.25">
      <c r="A46" s="54" t="s">
        <v>40</v>
      </c>
      <c r="B46" s="65" t="s">
        <v>57</v>
      </c>
      <c r="C46" s="10" t="s">
        <v>32</v>
      </c>
      <c r="D46" s="27">
        <f t="shared" ref="D46:D50" si="6">IF(B46="○",F46,0)</f>
        <v>1</v>
      </c>
      <c r="E46" s="43" t="s">
        <v>26</v>
      </c>
      <c r="F46" s="35">
        <v>1</v>
      </c>
    </row>
    <row r="47" spans="1:6" ht="19.899999999999999" x14ac:dyDescent="0.25">
      <c r="A47" s="54" t="s">
        <v>39</v>
      </c>
      <c r="B47" s="98" t="s">
        <v>57</v>
      </c>
      <c r="C47" s="10" t="s">
        <v>145</v>
      </c>
      <c r="D47" s="27">
        <f t="shared" si="6"/>
        <v>1</v>
      </c>
      <c r="E47" s="43" t="s">
        <v>26</v>
      </c>
      <c r="F47" s="35">
        <v>1</v>
      </c>
    </row>
    <row r="48" spans="1:6" ht="19.899999999999999" x14ac:dyDescent="0.25">
      <c r="A48" s="54" t="s">
        <v>38</v>
      </c>
      <c r="B48" s="98" t="s">
        <v>57</v>
      </c>
      <c r="C48" s="10" t="s">
        <v>49</v>
      </c>
      <c r="D48" s="27">
        <f t="shared" si="6"/>
        <v>1</v>
      </c>
      <c r="E48" s="43" t="s">
        <v>26</v>
      </c>
      <c r="F48" s="35">
        <v>1</v>
      </c>
    </row>
    <row r="49" spans="1:6" ht="35.25" x14ac:dyDescent="0.25">
      <c r="A49" s="54" t="s">
        <v>42</v>
      </c>
      <c r="B49" s="98" t="s">
        <v>57</v>
      </c>
      <c r="C49" s="10" t="s">
        <v>163</v>
      </c>
      <c r="D49" s="27">
        <f t="shared" si="6"/>
        <v>1</v>
      </c>
      <c r="E49" s="43" t="s">
        <v>26</v>
      </c>
      <c r="F49" s="35">
        <v>1</v>
      </c>
    </row>
    <row r="50" spans="1:6" ht="19.899999999999999" x14ac:dyDescent="0.25">
      <c r="A50" s="54" t="s">
        <v>54</v>
      </c>
      <c r="B50" s="65" t="s">
        <v>57</v>
      </c>
      <c r="C50" s="31" t="s">
        <v>43</v>
      </c>
      <c r="D50" s="27">
        <f t="shared" si="6"/>
        <v>1</v>
      </c>
      <c r="E50" s="43" t="s">
        <v>26</v>
      </c>
      <c r="F50" s="40">
        <v>1</v>
      </c>
    </row>
    <row r="51" spans="1:6" ht="19.899999999999999" x14ac:dyDescent="0.25">
      <c r="A51" s="88" t="s">
        <v>41</v>
      </c>
      <c r="B51" s="72"/>
      <c r="C51" s="49" t="s">
        <v>45</v>
      </c>
      <c r="D51" s="15"/>
      <c r="E51" s="22"/>
      <c r="F51" s="39"/>
    </row>
    <row r="52" spans="1:6" ht="19.899999999999999" x14ac:dyDescent="0.25">
      <c r="A52" s="54" t="s">
        <v>46</v>
      </c>
      <c r="B52" s="98" t="s">
        <v>83</v>
      </c>
      <c r="C52" s="10" t="s">
        <v>32</v>
      </c>
      <c r="D52" s="27">
        <f>IF(B52="○",F52,0)</f>
        <v>0</v>
      </c>
      <c r="E52" s="43" t="s">
        <v>26</v>
      </c>
      <c r="F52" s="35">
        <v>1</v>
      </c>
    </row>
    <row r="53" spans="1:6" ht="19.899999999999999" x14ac:dyDescent="0.25">
      <c r="A53" s="54" t="s">
        <v>47</v>
      </c>
      <c r="B53" s="98" t="s">
        <v>83</v>
      </c>
      <c r="C53" s="10" t="s">
        <v>110</v>
      </c>
      <c r="D53" s="27">
        <f t="shared" ref="D53:D55" si="7">IF(B53="○",F53,0)</f>
        <v>0</v>
      </c>
      <c r="E53" s="43" t="s">
        <v>26</v>
      </c>
      <c r="F53" s="35">
        <v>1</v>
      </c>
    </row>
    <row r="54" spans="1:6" ht="19.899999999999999" x14ac:dyDescent="0.25">
      <c r="A54" s="54" t="s">
        <v>48</v>
      </c>
      <c r="B54" s="98" t="s">
        <v>57</v>
      </c>
      <c r="C54" s="10" t="s">
        <v>105</v>
      </c>
      <c r="D54" s="27">
        <f t="shared" si="7"/>
        <v>1</v>
      </c>
      <c r="E54" s="43" t="s">
        <v>26</v>
      </c>
      <c r="F54" s="35">
        <v>1</v>
      </c>
    </row>
    <row r="55" spans="1:6" ht="19.899999999999999" x14ac:dyDescent="0.25">
      <c r="A55" s="54" t="s">
        <v>54</v>
      </c>
      <c r="B55" s="98" t="s">
        <v>83</v>
      </c>
      <c r="C55" s="31" t="s">
        <v>55</v>
      </c>
      <c r="D55" s="27">
        <f t="shared" si="7"/>
        <v>0</v>
      </c>
      <c r="E55" s="43" t="s">
        <v>26</v>
      </c>
      <c r="F55" s="40">
        <v>1</v>
      </c>
    </row>
    <row r="56" spans="1:6" ht="19.899999999999999" x14ac:dyDescent="0.25">
      <c r="A56" s="88" t="s">
        <v>24</v>
      </c>
      <c r="B56" s="72"/>
      <c r="C56" s="49"/>
      <c r="D56" s="15"/>
      <c r="E56" s="22"/>
      <c r="F56" s="39"/>
    </row>
    <row r="57" spans="1:6" ht="20.25" thickBot="1" x14ac:dyDescent="0.3">
      <c r="A57" s="57" t="s">
        <v>24</v>
      </c>
      <c r="B57" s="80" t="s">
        <v>83</v>
      </c>
      <c r="C57" s="31"/>
      <c r="D57" s="42"/>
      <c r="E57" s="43" t="s">
        <v>26</v>
      </c>
      <c r="F57" s="40">
        <v>1</v>
      </c>
    </row>
    <row r="58" spans="1:6" ht="20.25" thickBot="1" x14ac:dyDescent="0.3">
      <c r="A58" s="58" t="s">
        <v>1</v>
      </c>
      <c r="B58" s="74"/>
      <c r="C58" s="1" t="s">
        <v>6</v>
      </c>
      <c r="D58" s="29">
        <f>SUM(D59:D59)</f>
        <v>2</v>
      </c>
      <c r="E58" s="44" t="s">
        <v>26</v>
      </c>
      <c r="F58" s="24">
        <f>SUM(F59:F59)</f>
        <v>2</v>
      </c>
    </row>
    <row r="59" spans="1:6" ht="20.25" thickBot="1" x14ac:dyDescent="0.3">
      <c r="A59" s="87" t="s">
        <v>95</v>
      </c>
      <c r="B59" s="71"/>
      <c r="C59" s="45" t="s">
        <v>164</v>
      </c>
      <c r="D59" s="46">
        <v>2</v>
      </c>
      <c r="E59" s="43" t="s">
        <v>26</v>
      </c>
      <c r="F59" s="48">
        <v>2</v>
      </c>
    </row>
    <row r="60" spans="1:6" ht="208.5" customHeight="1" thickBot="1" x14ac:dyDescent="0.3">
      <c r="A60" s="59" t="s">
        <v>108</v>
      </c>
      <c r="B60" s="85" t="s">
        <v>156</v>
      </c>
      <c r="C60" s="41" t="s">
        <v>157</v>
      </c>
      <c r="D60" s="86">
        <f>D5+D16+D27+D34+D58</f>
        <v>34</v>
      </c>
      <c r="E60" s="16" t="s">
        <v>0</v>
      </c>
      <c r="F60" s="23">
        <f>F5+F16+F27+F34+F58</f>
        <v>50</v>
      </c>
    </row>
  </sheetData>
  <autoFilter ref="A4:F60" xr:uid="{FC82E427-26BF-4C57-9296-22C77107C4C7}">
    <filterColumn colId="0" showButton="0"/>
    <filterColumn colId="1" showButton="0"/>
    <filterColumn colId="3" showButton="0"/>
    <filterColumn colId="4" showButton="0"/>
  </autoFilter>
  <mergeCells count="4">
    <mergeCell ref="D1:F1"/>
    <mergeCell ref="D2:F2"/>
    <mergeCell ref="A4:C4"/>
    <mergeCell ref="D4:F4"/>
  </mergeCells>
  <phoneticPr fontId="1"/>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3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DA243-799A-47C1-A3A8-BEC6720E5777}">
  <dimension ref="A1:F60"/>
  <sheetViews>
    <sheetView view="pageBreakPreview" topLeftCell="A43" zoomScaleNormal="100" zoomScaleSheetLayoutView="100" workbookViewId="0">
      <selection activeCell="B60" sqref="B60"/>
    </sheetView>
  </sheetViews>
  <sheetFormatPr defaultColWidth="1.46484375" defaultRowHeight="12.75" x14ac:dyDescent="0.25"/>
  <cols>
    <col min="1" max="1" width="19.46484375" style="3" bestFit="1" customWidth="1"/>
    <col min="2" max="2" width="5.46484375" style="60" bestFit="1" customWidth="1"/>
    <col min="3" max="3" width="66.265625" style="3" customWidth="1"/>
    <col min="4" max="4" width="4.46484375" style="3" bestFit="1" customWidth="1"/>
    <col min="5" max="5" width="1.73046875" style="3" bestFit="1" customWidth="1"/>
    <col min="6" max="6" width="5.59765625" style="8" customWidth="1"/>
    <col min="7" max="12" width="1.46484375" style="3"/>
    <col min="13" max="13" width="1.86328125" style="3" customWidth="1"/>
    <col min="14" max="16384" width="1.46484375" style="3"/>
  </cols>
  <sheetData>
    <row r="1" spans="1:6" x14ac:dyDescent="0.25">
      <c r="D1" s="136" t="s">
        <v>12</v>
      </c>
      <c r="E1" s="136"/>
      <c r="F1" s="136"/>
    </row>
    <row r="2" spans="1:6" x14ac:dyDescent="0.25">
      <c r="D2" s="137" t="s">
        <v>150</v>
      </c>
      <c r="E2" s="137"/>
      <c r="F2" s="137"/>
    </row>
    <row r="3" spans="1:6" ht="28.15" thickBot="1" x14ac:dyDescent="0.3">
      <c r="A3" s="4"/>
      <c r="B3" s="61"/>
      <c r="C3" s="14"/>
      <c r="E3" s="5"/>
      <c r="F3" s="6"/>
    </row>
    <row r="4" spans="1:6" ht="29.25" thickBot="1" x14ac:dyDescent="0.3">
      <c r="A4" s="138" t="s">
        <v>11</v>
      </c>
      <c r="B4" s="139"/>
      <c r="C4" s="140"/>
      <c r="D4" s="141" t="s">
        <v>5</v>
      </c>
      <c r="E4" s="142"/>
      <c r="F4" s="143"/>
    </row>
    <row r="5" spans="1:6" s="13" customFormat="1" ht="23.25" thickBot="1" x14ac:dyDescent="0.3">
      <c r="A5" s="52" t="s">
        <v>19</v>
      </c>
      <c r="B5" s="62" t="s">
        <v>56</v>
      </c>
      <c r="C5" s="1" t="s">
        <v>6</v>
      </c>
      <c r="D5" s="84">
        <f>SUM(D6:D15)</f>
        <v>11</v>
      </c>
      <c r="E5" s="16" t="s">
        <v>0</v>
      </c>
      <c r="F5" s="23">
        <f>SUM(F6:F15)</f>
        <v>13</v>
      </c>
    </row>
    <row r="6" spans="1:6" s="12" customFormat="1" ht="19.899999999999999" x14ac:dyDescent="0.25">
      <c r="A6" s="32" t="s">
        <v>2</v>
      </c>
      <c r="B6" s="63"/>
      <c r="C6" s="7"/>
      <c r="D6" s="25"/>
      <c r="E6" s="17"/>
      <c r="F6" s="33"/>
    </row>
    <row r="7" spans="1:6" ht="19.899999999999999" x14ac:dyDescent="0.25">
      <c r="A7" s="53" t="s">
        <v>3</v>
      </c>
      <c r="B7" s="64" t="s">
        <v>57</v>
      </c>
      <c r="C7" s="9" t="s">
        <v>128</v>
      </c>
      <c r="D7" s="26">
        <v>3</v>
      </c>
      <c r="E7" s="18" t="s">
        <v>0</v>
      </c>
      <c r="F7" s="34">
        <v>3</v>
      </c>
    </row>
    <row r="8" spans="1:6" ht="19.899999999999999" x14ac:dyDescent="0.25">
      <c r="A8" s="54" t="s">
        <v>4</v>
      </c>
      <c r="B8" s="96" t="s">
        <v>57</v>
      </c>
      <c r="C8" s="10" t="s">
        <v>14</v>
      </c>
      <c r="D8" s="27">
        <f t="shared" ref="D8" si="0">IF(B8="○",F8,0)</f>
        <v>1</v>
      </c>
      <c r="E8" s="19" t="s">
        <v>0</v>
      </c>
      <c r="F8" s="35">
        <v>1</v>
      </c>
    </row>
    <row r="9" spans="1:6" ht="19.899999999999999" x14ac:dyDescent="0.25">
      <c r="A9" s="55" t="s">
        <v>7</v>
      </c>
      <c r="B9" s="64" t="s">
        <v>57</v>
      </c>
      <c r="C9" s="11" t="s">
        <v>148</v>
      </c>
      <c r="D9" s="28">
        <v>2</v>
      </c>
      <c r="E9" s="20" t="s">
        <v>0</v>
      </c>
      <c r="F9" s="36">
        <v>2</v>
      </c>
    </row>
    <row r="10" spans="1:6" ht="35.25" x14ac:dyDescent="0.25">
      <c r="A10" s="37" t="s">
        <v>8</v>
      </c>
      <c r="B10" s="102" t="s">
        <v>57</v>
      </c>
      <c r="C10" s="7" t="s">
        <v>130</v>
      </c>
      <c r="D10" s="25">
        <v>2</v>
      </c>
      <c r="E10" s="17" t="s">
        <v>0</v>
      </c>
      <c r="F10" s="33">
        <v>2</v>
      </c>
    </row>
    <row r="11" spans="1:6" ht="52.9" x14ac:dyDescent="0.25">
      <c r="A11" s="37" t="s">
        <v>9</v>
      </c>
      <c r="B11" s="100" t="s">
        <v>67</v>
      </c>
      <c r="C11" s="7" t="s">
        <v>151</v>
      </c>
      <c r="D11" s="25">
        <v>1</v>
      </c>
      <c r="E11" s="17" t="s">
        <v>0</v>
      </c>
      <c r="F11" s="33">
        <v>2</v>
      </c>
    </row>
    <row r="12" spans="1:6" ht="19.899999999999999" x14ac:dyDescent="0.25">
      <c r="A12" s="38" t="s">
        <v>10</v>
      </c>
      <c r="B12" s="68"/>
      <c r="C12" s="21"/>
      <c r="D12" s="15"/>
      <c r="E12" s="22"/>
      <c r="F12" s="39"/>
    </row>
    <row r="13" spans="1:6" ht="19.899999999999999" x14ac:dyDescent="0.25">
      <c r="A13" s="53" t="s">
        <v>62</v>
      </c>
      <c r="B13" s="64" t="s">
        <v>57</v>
      </c>
      <c r="C13" s="9" t="s">
        <v>64</v>
      </c>
      <c r="D13" s="27">
        <f t="shared" ref="D13:D15" si="1">IF(B13="○",F13,0)</f>
        <v>1</v>
      </c>
      <c r="E13" s="19" t="s">
        <v>0</v>
      </c>
      <c r="F13" s="34">
        <v>1</v>
      </c>
    </row>
    <row r="14" spans="1:6" ht="19.899999999999999" x14ac:dyDescent="0.25">
      <c r="A14" s="54" t="s">
        <v>61</v>
      </c>
      <c r="B14" s="96" t="s">
        <v>57</v>
      </c>
      <c r="C14" s="10" t="s">
        <v>65</v>
      </c>
      <c r="D14" s="27">
        <f t="shared" si="1"/>
        <v>1</v>
      </c>
      <c r="E14" s="19" t="s">
        <v>0</v>
      </c>
      <c r="F14" s="35">
        <v>1</v>
      </c>
    </row>
    <row r="15" spans="1:6" ht="53.25" thickBot="1" x14ac:dyDescent="0.3">
      <c r="A15" s="55" t="s">
        <v>63</v>
      </c>
      <c r="B15" s="103" t="s">
        <v>83</v>
      </c>
      <c r="C15" s="11" t="s">
        <v>132</v>
      </c>
      <c r="D15" s="27">
        <f t="shared" si="1"/>
        <v>0</v>
      </c>
      <c r="E15" s="20" t="s">
        <v>0</v>
      </c>
      <c r="F15" s="36">
        <v>1</v>
      </c>
    </row>
    <row r="16" spans="1:6" ht="23.25" thickBot="1" x14ac:dyDescent="0.3">
      <c r="A16" s="52" t="s">
        <v>20</v>
      </c>
      <c r="B16" s="62" t="s">
        <v>56</v>
      </c>
      <c r="C16" s="1" t="s">
        <v>6</v>
      </c>
      <c r="D16" s="84">
        <f>SUM(D17:D26)</f>
        <v>7</v>
      </c>
      <c r="E16" s="16" t="s">
        <v>0</v>
      </c>
      <c r="F16" s="23">
        <f>SUM(F17:F26)</f>
        <v>9</v>
      </c>
    </row>
    <row r="17" spans="1:6" s="12" customFormat="1" ht="52.9" x14ac:dyDescent="0.25">
      <c r="A17" s="32" t="s">
        <v>16</v>
      </c>
      <c r="B17" s="104" t="s">
        <v>83</v>
      </c>
      <c r="C17" s="7" t="s">
        <v>152</v>
      </c>
      <c r="D17" s="25">
        <f t="shared" ref="D17:D18" si="2">IF(B17="○",F17,0)</f>
        <v>0</v>
      </c>
      <c r="E17" s="17" t="s">
        <v>0</v>
      </c>
      <c r="F17" s="33">
        <v>1</v>
      </c>
    </row>
    <row r="18" spans="1:6" s="13" customFormat="1" ht="52.9" x14ac:dyDescent="0.25">
      <c r="A18" s="75" t="s">
        <v>17</v>
      </c>
      <c r="B18" s="101"/>
      <c r="C18" s="2" t="s">
        <v>153</v>
      </c>
      <c r="D18" s="25">
        <f t="shared" si="2"/>
        <v>0</v>
      </c>
      <c r="E18" s="17" t="s">
        <v>0</v>
      </c>
      <c r="F18" s="33">
        <v>1</v>
      </c>
    </row>
    <row r="19" spans="1:6" s="12" customFormat="1" ht="19.899999999999999" x14ac:dyDescent="0.25">
      <c r="A19" s="75" t="s">
        <v>18</v>
      </c>
      <c r="B19" s="69"/>
      <c r="C19" s="93"/>
      <c r="D19" s="25"/>
      <c r="E19" s="17"/>
      <c r="F19" s="33"/>
    </row>
    <row r="20" spans="1:6" s="12" customFormat="1" ht="19.899999999999999" x14ac:dyDescent="0.25">
      <c r="A20" s="53" t="s">
        <v>71</v>
      </c>
      <c r="B20" s="90" t="s">
        <v>57</v>
      </c>
      <c r="C20" s="50" t="s">
        <v>75</v>
      </c>
      <c r="D20" s="27">
        <f>IF(B20="○",F20,0)</f>
        <v>1</v>
      </c>
      <c r="E20" s="18" t="s">
        <v>0</v>
      </c>
      <c r="F20" s="34">
        <v>1</v>
      </c>
    </row>
    <row r="21" spans="1:6" ht="19.899999999999999" x14ac:dyDescent="0.25">
      <c r="A21" s="54" t="s">
        <v>74</v>
      </c>
      <c r="B21" s="98" t="s">
        <v>57</v>
      </c>
      <c r="C21" s="77" t="s">
        <v>72</v>
      </c>
      <c r="D21" s="27">
        <f t="shared" ref="D21:D26" si="3">IF(B21="○",F21,0)</f>
        <v>1</v>
      </c>
      <c r="E21" s="19" t="s">
        <v>0</v>
      </c>
      <c r="F21" s="35">
        <v>1</v>
      </c>
    </row>
    <row r="22" spans="1:6" ht="19.899999999999999" x14ac:dyDescent="0.25">
      <c r="A22" s="54" t="s">
        <v>84</v>
      </c>
      <c r="B22" s="96" t="s">
        <v>57</v>
      </c>
      <c r="C22" s="77" t="s">
        <v>78</v>
      </c>
      <c r="D22" s="27">
        <f t="shared" si="3"/>
        <v>1</v>
      </c>
      <c r="E22" s="19" t="s">
        <v>0</v>
      </c>
      <c r="F22" s="35">
        <v>1</v>
      </c>
    </row>
    <row r="23" spans="1:6" ht="19.899999999999999" x14ac:dyDescent="0.25">
      <c r="A23" s="54" t="s">
        <v>86</v>
      </c>
      <c r="B23" s="96" t="s">
        <v>57</v>
      </c>
      <c r="C23" s="77" t="s">
        <v>85</v>
      </c>
      <c r="D23" s="27">
        <f t="shared" si="3"/>
        <v>1</v>
      </c>
      <c r="E23" s="19" t="s">
        <v>0</v>
      </c>
      <c r="F23" s="35">
        <v>1</v>
      </c>
    </row>
    <row r="24" spans="1:6" ht="19.899999999999999" x14ac:dyDescent="0.25">
      <c r="A24" s="54" t="s">
        <v>73</v>
      </c>
      <c r="B24" s="96" t="s">
        <v>57</v>
      </c>
      <c r="C24" s="77" t="s">
        <v>76</v>
      </c>
      <c r="D24" s="27">
        <f t="shared" si="3"/>
        <v>1</v>
      </c>
      <c r="E24" s="19" t="s">
        <v>0</v>
      </c>
      <c r="F24" s="35">
        <v>1</v>
      </c>
    </row>
    <row r="25" spans="1:6" ht="35.25" x14ac:dyDescent="0.25">
      <c r="A25" s="54" t="s">
        <v>79</v>
      </c>
      <c r="B25" s="96" t="s">
        <v>57</v>
      </c>
      <c r="C25" s="77" t="s">
        <v>80</v>
      </c>
      <c r="D25" s="27">
        <f t="shared" si="3"/>
        <v>1</v>
      </c>
      <c r="E25" s="19" t="s">
        <v>0</v>
      </c>
      <c r="F25" s="35">
        <v>1</v>
      </c>
    </row>
    <row r="26" spans="1:6" ht="20.25" thickBot="1" x14ac:dyDescent="0.3">
      <c r="A26" s="57" t="s">
        <v>24</v>
      </c>
      <c r="B26" s="95" t="s">
        <v>57</v>
      </c>
      <c r="C26" s="51" t="s">
        <v>77</v>
      </c>
      <c r="D26" s="27">
        <f t="shared" si="3"/>
        <v>1</v>
      </c>
      <c r="E26" s="20" t="s">
        <v>0</v>
      </c>
      <c r="F26" s="36">
        <v>1</v>
      </c>
    </row>
    <row r="27" spans="1:6" ht="23.25" thickBot="1" x14ac:dyDescent="0.3">
      <c r="A27" s="52" t="s">
        <v>21</v>
      </c>
      <c r="B27" s="62" t="s">
        <v>56</v>
      </c>
      <c r="C27" s="30" t="s">
        <v>22</v>
      </c>
      <c r="D27" s="84">
        <f>SUM(D28:D33)</f>
        <v>4</v>
      </c>
      <c r="E27" s="16" t="s">
        <v>0</v>
      </c>
      <c r="F27" s="23">
        <f>SUM(F28:F33)</f>
        <v>6</v>
      </c>
    </row>
    <row r="28" spans="1:6" s="12" customFormat="1" ht="19.899999999999999" x14ac:dyDescent="0.25">
      <c r="A28" s="56" t="s">
        <v>88</v>
      </c>
      <c r="B28" s="79" t="s">
        <v>57</v>
      </c>
      <c r="C28" s="9" t="s">
        <v>120</v>
      </c>
      <c r="D28" s="27">
        <f>IF(B28="○",F28,0)</f>
        <v>1</v>
      </c>
      <c r="E28" s="18" t="s">
        <v>0</v>
      </c>
      <c r="F28" s="34">
        <v>1</v>
      </c>
    </row>
    <row r="29" spans="1:6" ht="19.899999999999999" x14ac:dyDescent="0.25">
      <c r="A29" s="54" t="s">
        <v>89</v>
      </c>
      <c r="B29" s="98" t="s">
        <v>83</v>
      </c>
      <c r="C29" s="10" t="s">
        <v>154</v>
      </c>
      <c r="D29" s="27">
        <f t="shared" ref="D29:D33" si="4">IF(B29="○",F29,0)</f>
        <v>0</v>
      </c>
      <c r="E29" s="19" t="s">
        <v>0</v>
      </c>
      <c r="F29" s="35">
        <v>1</v>
      </c>
    </row>
    <row r="30" spans="1:6" ht="19.899999999999999" x14ac:dyDescent="0.25">
      <c r="A30" s="54" t="s">
        <v>23</v>
      </c>
      <c r="B30" s="65" t="s">
        <v>57</v>
      </c>
      <c r="C30" s="10"/>
      <c r="D30" s="27">
        <f t="shared" si="4"/>
        <v>1</v>
      </c>
      <c r="E30" s="19" t="s">
        <v>0</v>
      </c>
      <c r="F30" s="35">
        <v>1</v>
      </c>
    </row>
    <row r="31" spans="1:6" ht="19.899999999999999" x14ac:dyDescent="0.25">
      <c r="A31" s="54" t="s">
        <v>90</v>
      </c>
      <c r="B31" s="65" t="s">
        <v>57</v>
      </c>
      <c r="C31" s="10" t="s">
        <v>94</v>
      </c>
      <c r="D31" s="27">
        <f t="shared" si="4"/>
        <v>1</v>
      </c>
      <c r="E31" s="19" t="s">
        <v>0</v>
      </c>
      <c r="F31" s="35">
        <v>1</v>
      </c>
    </row>
    <row r="32" spans="1:6" ht="19.899999999999999" x14ac:dyDescent="0.25">
      <c r="A32" s="54" t="s">
        <v>92</v>
      </c>
      <c r="B32" s="65" t="s">
        <v>57</v>
      </c>
      <c r="C32" s="10" t="s">
        <v>93</v>
      </c>
      <c r="D32" s="27">
        <f t="shared" si="4"/>
        <v>1</v>
      </c>
      <c r="E32" s="19" t="s">
        <v>0</v>
      </c>
      <c r="F32" s="35">
        <v>1</v>
      </c>
    </row>
    <row r="33" spans="1:6" ht="20.25" thickBot="1" x14ac:dyDescent="0.3">
      <c r="A33" s="57" t="s">
        <v>81</v>
      </c>
      <c r="B33" s="97" t="s">
        <v>83</v>
      </c>
      <c r="C33" s="11" t="s">
        <v>82</v>
      </c>
      <c r="D33" s="27">
        <f t="shared" si="4"/>
        <v>0</v>
      </c>
      <c r="E33" s="20" t="s">
        <v>0</v>
      </c>
      <c r="F33" s="36">
        <v>1</v>
      </c>
    </row>
    <row r="34" spans="1:6" ht="23.25" thickBot="1" x14ac:dyDescent="0.3">
      <c r="A34" s="52" t="s">
        <v>25</v>
      </c>
      <c r="B34" s="62" t="s">
        <v>56</v>
      </c>
      <c r="C34" s="1" t="s">
        <v>6</v>
      </c>
      <c r="D34" s="84">
        <f>SUM(D35:D57)</f>
        <v>11</v>
      </c>
      <c r="E34" s="16" t="s">
        <v>0</v>
      </c>
      <c r="F34" s="23">
        <f>SUM(F35:F57)</f>
        <v>20</v>
      </c>
    </row>
    <row r="35" spans="1:6" ht="19.899999999999999" x14ac:dyDescent="0.25">
      <c r="A35" s="53" t="s">
        <v>27</v>
      </c>
      <c r="B35" s="90" t="s">
        <v>83</v>
      </c>
      <c r="C35" s="9" t="s">
        <v>103</v>
      </c>
      <c r="D35" s="26">
        <v>0</v>
      </c>
      <c r="E35" s="18" t="s">
        <v>0</v>
      </c>
      <c r="F35" s="34">
        <v>1</v>
      </c>
    </row>
    <row r="36" spans="1:6" ht="19.899999999999999" x14ac:dyDescent="0.25">
      <c r="A36" s="87" t="s">
        <v>28</v>
      </c>
      <c r="B36" s="105" t="s">
        <v>83</v>
      </c>
      <c r="C36" s="45" t="s">
        <v>104</v>
      </c>
      <c r="D36" s="46">
        <v>0</v>
      </c>
      <c r="E36" s="47" t="s">
        <v>0</v>
      </c>
      <c r="F36" s="48">
        <v>2</v>
      </c>
    </row>
    <row r="37" spans="1:6" ht="19.899999999999999" x14ac:dyDescent="0.25">
      <c r="A37" s="88" t="s">
        <v>34</v>
      </c>
      <c r="B37" s="72"/>
      <c r="C37" s="49" t="s">
        <v>35</v>
      </c>
      <c r="D37" s="15"/>
      <c r="E37" s="22"/>
      <c r="F37" s="39"/>
    </row>
    <row r="38" spans="1:6" ht="35.25" x14ac:dyDescent="0.25">
      <c r="A38" s="54" t="s">
        <v>31</v>
      </c>
      <c r="B38" s="98" t="s">
        <v>57</v>
      </c>
      <c r="C38" s="10" t="s">
        <v>30</v>
      </c>
      <c r="D38" s="27">
        <f>IF(B38="○",F38,0)</f>
        <v>1</v>
      </c>
      <c r="E38" s="19" t="s">
        <v>0</v>
      </c>
      <c r="F38" s="35">
        <v>1</v>
      </c>
    </row>
    <row r="39" spans="1:6" ht="19.899999999999999" x14ac:dyDescent="0.25">
      <c r="A39" s="54" t="s">
        <v>51</v>
      </c>
      <c r="B39" s="98" t="s">
        <v>57</v>
      </c>
      <c r="C39" s="10" t="s">
        <v>29</v>
      </c>
      <c r="D39" s="27">
        <f t="shared" ref="D39:D43" si="5">IF(B39="○",F39,0)</f>
        <v>1</v>
      </c>
      <c r="E39" s="19" t="s">
        <v>0</v>
      </c>
      <c r="F39" s="35">
        <v>1</v>
      </c>
    </row>
    <row r="40" spans="1:6" ht="19.899999999999999" x14ac:dyDescent="0.25">
      <c r="A40" s="54" t="s">
        <v>52</v>
      </c>
      <c r="B40" s="98" t="s">
        <v>57</v>
      </c>
      <c r="C40" s="10" t="s">
        <v>53</v>
      </c>
      <c r="D40" s="27">
        <f t="shared" si="5"/>
        <v>1</v>
      </c>
      <c r="E40" s="43" t="s">
        <v>26</v>
      </c>
      <c r="F40" s="35">
        <v>1</v>
      </c>
    </row>
    <row r="41" spans="1:6" ht="19.899999999999999" x14ac:dyDescent="0.25">
      <c r="A41" s="54" t="s">
        <v>96</v>
      </c>
      <c r="B41" s="98" t="s">
        <v>57</v>
      </c>
      <c r="C41" s="10" t="s">
        <v>101</v>
      </c>
      <c r="D41" s="27">
        <f t="shared" si="5"/>
        <v>1</v>
      </c>
      <c r="E41" s="43" t="s">
        <v>26</v>
      </c>
      <c r="F41" s="35">
        <v>1</v>
      </c>
    </row>
    <row r="42" spans="1:6" ht="19.899999999999999" x14ac:dyDescent="0.25">
      <c r="A42" s="54" t="s">
        <v>97</v>
      </c>
      <c r="B42" s="98" t="s">
        <v>57</v>
      </c>
      <c r="C42" s="10" t="s">
        <v>100</v>
      </c>
      <c r="D42" s="27">
        <f t="shared" si="5"/>
        <v>1</v>
      </c>
      <c r="E42" s="19" t="s">
        <v>0</v>
      </c>
      <c r="F42" s="35">
        <v>1</v>
      </c>
    </row>
    <row r="43" spans="1:6" ht="19.899999999999999" x14ac:dyDescent="0.25">
      <c r="A43" s="76" t="s">
        <v>98</v>
      </c>
      <c r="B43" s="98" t="s">
        <v>57</v>
      </c>
      <c r="C43" s="31" t="s">
        <v>99</v>
      </c>
      <c r="D43" s="27">
        <f t="shared" si="5"/>
        <v>1</v>
      </c>
      <c r="E43" s="19" t="s">
        <v>0</v>
      </c>
      <c r="F43" s="35">
        <v>1</v>
      </c>
    </row>
    <row r="44" spans="1:6" ht="19.899999999999999" x14ac:dyDescent="0.25">
      <c r="A44" s="88" t="s">
        <v>36</v>
      </c>
      <c r="B44" s="72"/>
      <c r="C44" s="49" t="s">
        <v>37</v>
      </c>
      <c r="D44" s="15"/>
      <c r="E44" s="22"/>
      <c r="F44" s="39"/>
    </row>
    <row r="45" spans="1:6" ht="35.25" x14ac:dyDescent="0.25">
      <c r="A45" s="54" t="s">
        <v>33</v>
      </c>
      <c r="B45" s="65" t="s">
        <v>57</v>
      </c>
      <c r="C45" s="10" t="s">
        <v>32</v>
      </c>
      <c r="D45" s="27">
        <f>IF(B45="○",F45,0)</f>
        <v>1</v>
      </c>
      <c r="E45" s="19" t="s">
        <v>0</v>
      </c>
      <c r="F45" s="35">
        <v>1</v>
      </c>
    </row>
    <row r="46" spans="1:6" ht="19.899999999999999" x14ac:dyDescent="0.25">
      <c r="A46" s="54" t="s">
        <v>40</v>
      </c>
      <c r="B46" s="65" t="s">
        <v>57</v>
      </c>
      <c r="C46" s="10" t="s">
        <v>32</v>
      </c>
      <c r="D46" s="27">
        <f t="shared" ref="D46:D50" si="6">IF(B46="○",F46,0)</f>
        <v>1</v>
      </c>
      <c r="E46" s="43" t="s">
        <v>26</v>
      </c>
      <c r="F46" s="35">
        <v>1</v>
      </c>
    </row>
    <row r="47" spans="1:6" ht="19.899999999999999" x14ac:dyDescent="0.25">
      <c r="A47" s="54" t="s">
        <v>39</v>
      </c>
      <c r="B47" s="98" t="s">
        <v>57</v>
      </c>
      <c r="C47" s="10" t="s">
        <v>145</v>
      </c>
      <c r="D47" s="27">
        <f t="shared" si="6"/>
        <v>1</v>
      </c>
      <c r="E47" s="43" t="s">
        <v>26</v>
      </c>
      <c r="F47" s="35">
        <v>1</v>
      </c>
    </row>
    <row r="48" spans="1:6" ht="19.899999999999999" x14ac:dyDescent="0.25">
      <c r="A48" s="54" t="s">
        <v>38</v>
      </c>
      <c r="B48" s="65" t="s">
        <v>57</v>
      </c>
      <c r="C48" s="10" t="s">
        <v>49</v>
      </c>
      <c r="D48" s="27">
        <f t="shared" si="6"/>
        <v>1</v>
      </c>
      <c r="E48" s="43" t="s">
        <v>26</v>
      </c>
      <c r="F48" s="35">
        <v>1</v>
      </c>
    </row>
    <row r="49" spans="1:6" ht="35.25" x14ac:dyDescent="0.25">
      <c r="A49" s="54" t="s">
        <v>42</v>
      </c>
      <c r="B49" s="98" t="s">
        <v>83</v>
      </c>
      <c r="C49" s="10" t="s">
        <v>155</v>
      </c>
      <c r="D49" s="27">
        <f t="shared" si="6"/>
        <v>0</v>
      </c>
      <c r="E49" s="43" t="s">
        <v>26</v>
      </c>
      <c r="F49" s="35">
        <v>1</v>
      </c>
    </row>
    <row r="50" spans="1:6" ht="19.899999999999999" x14ac:dyDescent="0.25">
      <c r="A50" s="54" t="s">
        <v>54</v>
      </c>
      <c r="B50" s="65" t="s">
        <v>57</v>
      </c>
      <c r="C50" s="31" t="s">
        <v>43</v>
      </c>
      <c r="D50" s="27">
        <f t="shared" si="6"/>
        <v>1</v>
      </c>
      <c r="E50" s="43" t="s">
        <v>26</v>
      </c>
      <c r="F50" s="40">
        <v>1</v>
      </c>
    </row>
    <row r="51" spans="1:6" ht="19.899999999999999" x14ac:dyDescent="0.25">
      <c r="A51" s="88" t="s">
        <v>41</v>
      </c>
      <c r="B51" s="72"/>
      <c r="C51" s="49" t="s">
        <v>45</v>
      </c>
      <c r="D51" s="15"/>
      <c r="E51" s="22"/>
      <c r="F51" s="39"/>
    </row>
    <row r="52" spans="1:6" ht="19.899999999999999" x14ac:dyDescent="0.25">
      <c r="A52" s="54" t="s">
        <v>46</v>
      </c>
      <c r="B52" s="98" t="s">
        <v>83</v>
      </c>
      <c r="C52" s="10" t="s">
        <v>32</v>
      </c>
      <c r="D52" s="27">
        <f>IF(B52="○",F52,0)</f>
        <v>0</v>
      </c>
      <c r="E52" s="43" t="s">
        <v>26</v>
      </c>
      <c r="F52" s="35">
        <v>1</v>
      </c>
    </row>
    <row r="53" spans="1:6" ht="19.899999999999999" x14ac:dyDescent="0.25">
      <c r="A53" s="54" t="s">
        <v>47</v>
      </c>
      <c r="B53" s="98" t="s">
        <v>83</v>
      </c>
      <c r="C53" s="10" t="s">
        <v>110</v>
      </c>
      <c r="D53" s="27">
        <f t="shared" ref="D53:D55" si="7">IF(B53="○",F53,0)</f>
        <v>0</v>
      </c>
      <c r="E53" s="43" t="s">
        <v>26</v>
      </c>
      <c r="F53" s="35">
        <v>1</v>
      </c>
    </row>
    <row r="54" spans="1:6" ht="19.899999999999999" x14ac:dyDescent="0.25">
      <c r="A54" s="54" t="s">
        <v>48</v>
      </c>
      <c r="B54" s="98" t="s">
        <v>83</v>
      </c>
      <c r="C54" s="10" t="s">
        <v>105</v>
      </c>
      <c r="D54" s="27">
        <f t="shared" si="7"/>
        <v>0</v>
      </c>
      <c r="E54" s="43" t="s">
        <v>26</v>
      </c>
      <c r="F54" s="35">
        <v>1</v>
      </c>
    </row>
    <row r="55" spans="1:6" ht="19.899999999999999" x14ac:dyDescent="0.25">
      <c r="A55" s="54" t="s">
        <v>54</v>
      </c>
      <c r="B55" s="98" t="s">
        <v>83</v>
      </c>
      <c r="C55" s="31" t="s">
        <v>55</v>
      </c>
      <c r="D55" s="27">
        <f t="shared" si="7"/>
        <v>0</v>
      </c>
      <c r="E55" s="43" t="s">
        <v>26</v>
      </c>
      <c r="F55" s="40">
        <v>1</v>
      </c>
    </row>
    <row r="56" spans="1:6" ht="19.899999999999999" x14ac:dyDescent="0.25">
      <c r="A56" s="88" t="s">
        <v>24</v>
      </c>
      <c r="B56" s="72"/>
      <c r="C56" s="49"/>
      <c r="D56" s="15"/>
      <c r="E56" s="22"/>
      <c r="F56" s="39"/>
    </row>
    <row r="57" spans="1:6" ht="20.25" thickBot="1" x14ac:dyDescent="0.3">
      <c r="A57" s="57" t="s">
        <v>24</v>
      </c>
      <c r="B57" s="70" t="s">
        <v>57</v>
      </c>
      <c r="C57" s="31" t="s">
        <v>24</v>
      </c>
      <c r="D57" s="42"/>
      <c r="E57" s="43" t="s">
        <v>26</v>
      </c>
      <c r="F57" s="40">
        <v>1</v>
      </c>
    </row>
    <row r="58" spans="1:6" ht="20.25" thickBot="1" x14ac:dyDescent="0.3">
      <c r="A58" s="58" t="s">
        <v>1</v>
      </c>
      <c r="B58" s="74"/>
      <c r="C58" s="1" t="s">
        <v>6</v>
      </c>
      <c r="D58" s="29">
        <f>SUM(D59:D59)</f>
        <v>1</v>
      </c>
      <c r="E58" s="44" t="s">
        <v>26</v>
      </c>
      <c r="F58" s="24">
        <f>SUM(F59:F59)</f>
        <v>2</v>
      </c>
    </row>
    <row r="59" spans="1:6" ht="20.25" thickBot="1" x14ac:dyDescent="0.3">
      <c r="A59" s="87" t="s">
        <v>95</v>
      </c>
      <c r="B59" s="71"/>
      <c r="C59" s="45" t="s">
        <v>144</v>
      </c>
      <c r="D59" s="46">
        <v>1</v>
      </c>
      <c r="E59" s="43" t="s">
        <v>26</v>
      </c>
      <c r="F59" s="48">
        <v>2</v>
      </c>
    </row>
    <row r="60" spans="1:6" ht="176.65" thickBot="1" x14ac:dyDescent="0.3">
      <c r="A60" s="59" t="s">
        <v>108</v>
      </c>
      <c r="B60" s="85" t="s">
        <v>156</v>
      </c>
      <c r="C60" s="41" t="s">
        <v>158</v>
      </c>
      <c r="D60" s="86">
        <f>D5+D16+D27+D34+D58</f>
        <v>34</v>
      </c>
      <c r="E60" s="16" t="s">
        <v>0</v>
      </c>
      <c r="F60" s="23">
        <f>F5+F16+F27+F34+F58</f>
        <v>50</v>
      </c>
    </row>
  </sheetData>
  <autoFilter ref="A4:F60" xr:uid="{FC82E427-26BF-4C57-9296-22C77107C4C7}">
    <filterColumn colId="0" showButton="0"/>
    <filterColumn colId="1" showButton="0"/>
    <filterColumn colId="3" showButton="0"/>
    <filterColumn colId="4" showButton="0"/>
  </autoFilter>
  <mergeCells count="4">
    <mergeCell ref="D1:F1"/>
    <mergeCell ref="D2:F2"/>
    <mergeCell ref="A4:C4"/>
    <mergeCell ref="D4:F4"/>
  </mergeCells>
  <phoneticPr fontId="1"/>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3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0"/>
  <sheetViews>
    <sheetView view="pageBreakPreview" topLeftCell="A25" zoomScale="69" zoomScaleNormal="100" zoomScaleSheetLayoutView="100" workbookViewId="0">
      <selection activeCell="C11" sqref="C11"/>
    </sheetView>
  </sheetViews>
  <sheetFormatPr defaultColWidth="1.46484375" defaultRowHeight="12.75" x14ac:dyDescent="0.25"/>
  <cols>
    <col min="1" max="1" width="19.46484375" style="3" bestFit="1" customWidth="1"/>
    <col min="2" max="2" width="5.46484375" style="60" bestFit="1" customWidth="1"/>
    <col min="3" max="3" width="66.265625" style="3" customWidth="1"/>
    <col min="4" max="4" width="4.46484375" style="3" bestFit="1" customWidth="1"/>
    <col min="5" max="5" width="1.73046875" style="3" bestFit="1" customWidth="1"/>
    <col min="6" max="6" width="5.59765625" style="8" customWidth="1"/>
    <col min="7" max="12" width="1.46484375" style="3"/>
    <col min="13" max="13" width="1.86328125" style="3" customWidth="1"/>
    <col min="14" max="16384" width="1.46484375" style="3"/>
  </cols>
  <sheetData>
    <row r="1" spans="1:6" x14ac:dyDescent="0.25">
      <c r="D1" s="136" t="s">
        <v>12</v>
      </c>
      <c r="E1" s="136"/>
      <c r="F1" s="136"/>
    </row>
    <row r="2" spans="1:6" x14ac:dyDescent="0.25">
      <c r="D2" s="137" t="s">
        <v>13</v>
      </c>
      <c r="E2" s="137"/>
      <c r="F2" s="137"/>
    </row>
    <row r="3" spans="1:6" ht="28.15" thickBot="1" x14ac:dyDescent="0.3">
      <c r="A3" s="4"/>
      <c r="B3" s="61"/>
      <c r="C3" s="14"/>
      <c r="E3" s="5"/>
      <c r="F3" s="6"/>
    </row>
    <row r="4" spans="1:6" ht="29.25" thickBot="1" x14ac:dyDescent="0.3">
      <c r="A4" s="138" t="s">
        <v>11</v>
      </c>
      <c r="B4" s="139"/>
      <c r="C4" s="140"/>
      <c r="D4" s="141" t="s">
        <v>5</v>
      </c>
      <c r="E4" s="142"/>
      <c r="F4" s="143"/>
    </row>
    <row r="5" spans="1:6" s="13" customFormat="1" ht="23.25" thickBot="1" x14ac:dyDescent="0.3">
      <c r="A5" s="52" t="s">
        <v>19</v>
      </c>
      <c r="B5" s="62" t="s">
        <v>56</v>
      </c>
      <c r="C5" s="1" t="s">
        <v>6</v>
      </c>
      <c r="D5" s="84">
        <f>SUM(D6:D15)</f>
        <v>11</v>
      </c>
      <c r="E5" s="16" t="s">
        <v>0</v>
      </c>
      <c r="F5" s="23">
        <f>SUM(F6:F15)</f>
        <v>13</v>
      </c>
    </row>
    <row r="6" spans="1:6" s="12" customFormat="1" ht="19.899999999999999" x14ac:dyDescent="0.25">
      <c r="A6" s="32" t="s">
        <v>2</v>
      </c>
      <c r="B6" s="63" t="s">
        <v>57</v>
      </c>
      <c r="C6" s="7"/>
      <c r="D6" s="25"/>
      <c r="E6" s="17"/>
      <c r="F6" s="33"/>
    </row>
    <row r="7" spans="1:6" ht="19.899999999999999" x14ac:dyDescent="0.25">
      <c r="A7" s="53" t="s">
        <v>3</v>
      </c>
      <c r="B7" s="64" t="s">
        <v>57</v>
      </c>
      <c r="C7" s="9" t="s">
        <v>59</v>
      </c>
      <c r="D7" s="26">
        <v>3</v>
      </c>
      <c r="E7" s="18" t="s">
        <v>0</v>
      </c>
      <c r="F7" s="34">
        <v>3</v>
      </c>
    </row>
    <row r="8" spans="1:6" ht="19.899999999999999" x14ac:dyDescent="0.25">
      <c r="A8" s="54" t="s">
        <v>4</v>
      </c>
      <c r="B8" s="65" t="s">
        <v>57</v>
      </c>
      <c r="C8" s="10" t="s">
        <v>14</v>
      </c>
      <c r="D8" s="27">
        <v>1</v>
      </c>
      <c r="E8" s="19" t="s">
        <v>0</v>
      </c>
      <c r="F8" s="35">
        <v>1</v>
      </c>
    </row>
    <row r="9" spans="1:6" ht="35.25" x14ac:dyDescent="0.25">
      <c r="A9" s="55" t="s">
        <v>7</v>
      </c>
      <c r="B9" s="66" t="s">
        <v>57</v>
      </c>
      <c r="C9" s="11" t="s">
        <v>58</v>
      </c>
      <c r="D9" s="28">
        <v>1</v>
      </c>
      <c r="E9" s="20" t="s">
        <v>0</v>
      </c>
      <c r="F9" s="36">
        <v>2</v>
      </c>
    </row>
    <row r="10" spans="1:6" ht="35.25" x14ac:dyDescent="0.25">
      <c r="A10" s="37" t="s">
        <v>8</v>
      </c>
      <c r="B10" s="67" t="s">
        <v>57</v>
      </c>
      <c r="C10" s="7" t="s">
        <v>15</v>
      </c>
      <c r="D10" s="25">
        <v>2</v>
      </c>
      <c r="E10" s="17" t="s">
        <v>0</v>
      </c>
      <c r="F10" s="33">
        <v>2</v>
      </c>
    </row>
    <row r="11" spans="1:6" ht="52.9" x14ac:dyDescent="0.25">
      <c r="A11" s="37" t="s">
        <v>9</v>
      </c>
      <c r="B11" s="67" t="s">
        <v>57</v>
      </c>
      <c r="C11" s="7" t="s">
        <v>60</v>
      </c>
      <c r="D11" s="25">
        <v>2</v>
      </c>
      <c r="E11" s="17" t="s">
        <v>0</v>
      </c>
      <c r="F11" s="33">
        <v>2</v>
      </c>
    </row>
    <row r="12" spans="1:6" ht="19.899999999999999" x14ac:dyDescent="0.25">
      <c r="A12" s="38" t="s">
        <v>10</v>
      </c>
      <c r="B12" s="68" t="s">
        <v>57</v>
      </c>
      <c r="C12" s="21"/>
      <c r="D12" s="15"/>
      <c r="E12" s="22"/>
      <c r="F12" s="39"/>
    </row>
    <row r="13" spans="1:6" ht="19.899999999999999" x14ac:dyDescent="0.25">
      <c r="A13" s="53" t="s">
        <v>62</v>
      </c>
      <c r="B13" s="64" t="s">
        <v>57</v>
      </c>
      <c r="C13" s="9" t="s">
        <v>64</v>
      </c>
      <c r="D13" s="26">
        <v>1</v>
      </c>
      <c r="E13" s="19" t="s">
        <v>0</v>
      </c>
      <c r="F13" s="34">
        <v>1</v>
      </c>
    </row>
    <row r="14" spans="1:6" ht="35.25" x14ac:dyDescent="0.25">
      <c r="A14" s="54" t="s">
        <v>61</v>
      </c>
      <c r="B14" s="65" t="s">
        <v>67</v>
      </c>
      <c r="C14" s="10" t="s">
        <v>68</v>
      </c>
      <c r="D14" s="27">
        <v>0</v>
      </c>
      <c r="E14" s="19" t="s">
        <v>0</v>
      </c>
      <c r="F14" s="35">
        <v>1</v>
      </c>
    </row>
    <row r="15" spans="1:6" ht="20.25" thickBot="1" x14ac:dyDescent="0.3">
      <c r="A15" s="55" t="s">
        <v>63</v>
      </c>
      <c r="B15" s="66" t="s">
        <v>57</v>
      </c>
      <c r="C15" s="11" t="s">
        <v>66</v>
      </c>
      <c r="D15" s="28">
        <v>1</v>
      </c>
      <c r="E15" s="20" t="s">
        <v>0</v>
      </c>
      <c r="F15" s="36">
        <v>1</v>
      </c>
    </row>
    <row r="16" spans="1:6" ht="23.25" thickBot="1" x14ac:dyDescent="0.3">
      <c r="A16" s="52" t="s">
        <v>20</v>
      </c>
      <c r="B16" s="62" t="s">
        <v>56</v>
      </c>
      <c r="C16" s="1" t="s">
        <v>6</v>
      </c>
      <c r="D16" s="84">
        <f>SUM(D17:D26)</f>
        <v>7</v>
      </c>
      <c r="E16" s="16" t="s">
        <v>0</v>
      </c>
      <c r="F16" s="23">
        <f>SUM(F17:F26)</f>
        <v>9</v>
      </c>
    </row>
    <row r="17" spans="1:6" s="12" customFormat="1" ht="52.9" x14ac:dyDescent="0.25">
      <c r="A17" s="32" t="s">
        <v>16</v>
      </c>
      <c r="B17" s="68" t="s">
        <v>57</v>
      </c>
      <c r="C17" s="7" t="s">
        <v>69</v>
      </c>
      <c r="D17" s="25">
        <v>1</v>
      </c>
      <c r="E17" s="17" t="s">
        <v>0</v>
      </c>
      <c r="F17" s="33">
        <v>1</v>
      </c>
    </row>
    <row r="18" spans="1:6" s="13" customFormat="1" ht="52.9" x14ac:dyDescent="0.25">
      <c r="A18" s="75" t="s">
        <v>17</v>
      </c>
      <c r="B18" s="69" t="s">
        <v>67</v>
      </c>
      <c r="C18" s="2" t="s">
        <v>70</v>
      </c>
      <c r="D18" s="25">
        <v>0</v>
      </c>
      <c r="E18" s="17" t="s">
        <v>0</v>
      </c>
      <c r="F18" s="33">
        <v>1</v>
      </c>
    </row>
    <row r="19" spans="1:6" s="12" customFormat="1" ht="19.899999999999999" x14ac:dyDescent="0.25">
      <c r="A19" s="75" t="s">
        <v>18</v>
      </c>
      <c r="B19" s="69" t="s">
        <v>57</v>
      </c>
      <c r="C19" s="2"/>
      <c r="D19" s="25"/>
      <c r="E19" s="17"/>
      <c r="F19" s="33"/>
    </row>
    <row r="20" spans="1:6" s="12" customFormat="1" ht="19.899999999999999" x14ac:dyDescent="0.25">
      <c r="A20" s="53" t="s">
        <v>71</v>
      </c>
      <c r="B20" s="64" t="s">
        <v>57</v>
      </c>
      <c r="C20" s="50" t="s">
        <v>75</v>
      </c>
      <c r="D20" s="26">
        <v>1</v>
      </c>
      <c r="E20" s="18" t="s">
        <v>0</v>
      </c>
      <c r="F20" s="34">
        <v>1</v>
      </c>
    </row>
    <row r="21" spans="1:6" ht="19.899999999999999" x14ac:dyDescent="0.25">
      <c r="A21" s="54" t="s">
        <v>74</v>
      </c>
      <c r="B21" s="65" t="s">
        <v>57</v>
      </c>
      <c r="C21" s="77" t="s">
        <v>72</v>
      </c>
      <c r="D21" s="27">
        <v>1</v>
      </c>
      <c r="E21" s="19" t="s">
        <v>0</v>
      </c>
      <c r="F21" s="35">
        <v>1</v>
      </c>
    </row>
    <row r="22" spans="1:6" ht="19.899999999999999" x14ac:dyDescent="0.25">
      <c r="A22" s="54" t="s">
        <v>84</v>
      </c>
      <c r="B22" s="65" t="s">
        <v>57</v>
      </c>
      <c r="C22" s="77" t="s">
        <v>78</v>
      </c>
      <c r="D22" s="27">
        <v>1</v>
      </c>
      <c r="E22" s="19" t="s">
        <v>0</v>
      </c>
      <c r="F22" s="35">
        <v>1</v>
      </c>
    </row>
    <row r="23" spans="1:6" ht="19.899999999999999" x14ac:dyDescent="0.25">
      <c r="A23" s="54" t="s">
        <v>86</v>
      </c>
      <c r="B23" s="81" t="s">
        <v>83</v>
      </c>
      <c r="C23" s="77" t="s">
        <v>87</v>
      </c>
      <c r="D23" s="27">
        <v>0</v>
      </c>
      <c r="E23" s="19" t="s">
        <v>0</v>
      </c>
      <c r="F23" s="35">
        <v>1</v>
      </c>
    </row>
    <row r="24" spans="1:6" ht="19.899999999999999" x14ac:dyDescent="0.25">
      <c r="A24" s="54" t="s">
        <v>73</v>
      </c>
      <c r="B24" s="65" t="s">
        <v>57</v>
      </c>
      <c r="C24" s="77" t="s">
        <v>76</v>
      </c>
      <c r="D24" s="27">
        <v>1</v>
      </c>
      <c r="E24" s="19" t="s">
        <v>0</v>
      </c>
      <c r="F24" s="35">
        <v>1</v>
      </c>
    </row>
    <row r="25" spans="1:6" ht="35.25" x14ac:dyDescent="0.25">
      <c r="A25" s="54" t="s">
        <v>79</v>
      </c>
      <c r="B25" s="65" t="s">
        <v>57</v>
      </c>
      <c r="C25" s="77" t="s">
        <v>80</v>
      </c>
      <c r="D25" s="27">
        <v>1</v>
      </c>
      <c r="E25" s="19" t="s">
        <v>0</v>
      </c>
      <c r="F25" s="35">
        <v>1</v>
      </c>
    </row>
    <row r="26" spans="1:6" ht="20.25" thickBot="1" x14ac:dyDescent="0.3">
      <c r="A26" s="57" t="s">
        <v>24</v>
      </c>
      <c r="B26" s="78" t="s">
        <v>57</v>
      </c>
      <c r="C26" s="51" t="s">
        <v>77</v>
      </c>
      <c r="D26" s="28">
        <v>1</v>
      </c>
      <c r="E26" s="20" t="s">
        <v>0</v>
      </c>
      <c r="F26" s="36">
        <v>1</v>
      </c>
    </row>
    <row r="27" spans="1:6" ht="23.25" thickBot="1" x14ac:dyDescent="0.3">
      <c r="A27" s="52" t="s">
        <v>21</v>
      </c>
      <c r="B27" s="62" t="s">
        <v>56</v>
      </c>
      <c r="C27" s="30" t="s">
        <v>22</v>
      </c>
      <c r="D27" s="84">
        <f>SUM(D28:D33)</f>
        <v>5</v>
      </c>
      <c r="E27" s="16" t="s">
        <v>0</v>
      </c>
      <c r="F27" s="23">
        <f>SUM(F28:F33)</f>
        <v>6</v>
      </c>
    </row>
    <row r="28" spans="1:6" s="12" customFormat="1" ht="19.899999999999999" x14ac:dyDescent="0.25">
      <c r="A28" s="56" t="s">
        <v>88</v>
      </c>
      <c r="B28" s="79" t="s">
        <v>57</v>
      </c>
      <c r="C28" s="9" t="s">
        <v>120</v>
      </c>
      <c r="D28" s="26">
        <v>1</v>
      </c>
      <c r="E28" s="18" t="s">
        <v>0</v>
      </c>
      <c r="F28" s="34">
        <v>1</v>
      </c>
    </row>
    <row r="29" spans="1:6" ht="19.899999999999999" x14ac:dyDescent="0.25">
      <c r="A29" s="54" t="s">
        <v>89</v>
      </c>
      <c r="B29" s="65" t="s">
        <v>57</v>
      </c>
      <c r="C29" s="10" t="s">
        <v>91</v>
      </c>
      <c r="D29" s="27">
        <v>1</v>
      </c>
      <c r="E29" s="19" t="s">
        <v>0</v>
      </c>
      <c r="F29" s="35">
        <v>1</v>
      </c>
    </row>
    <row r="30" spans="1:6" ht="19.899999999999999" x14ac:dyDescent="0.25">
      <c r="A30" s="54" t="s">
        <v>23</v>
      </c>
      <c r="B30" s="65" t="s">
        <v>57</v>
      </c>
      <c r="C30" s="10"/>
      <c r="D30" s="27">
        <v>1</v>
      </c>
      <c r="E30" s="19" t="s">
        <v>0</v>
      </c>
      <c r="F30" s="35">
        <v>1</v>
      </c>
    </row>
    <row r="31" spans="1:6" ht="19.899999999999999" x14ac:dyDescent="0.25">
      <c r="A31" s="54" t="s">
        <v>90</v>
      </c>
      <c r="B31" s="65" t="s">
        <v>57</v>
      </c>
      <c r="C31" s="10" t="s">
        <v>94</v>
      </c>
      <c r="D31" s="27">
        <v>1</v>
      </c>
      <c r="E31" s="19" t="s">
        <v>0</v>
      </c>
      <c r="F31" s="35">
        <v>1</v>
      </c>
    </row>
    <row r="32" spans="1:6" ht="19.899999999999999" x14ac:dyDescent="0.25">
      <c r="A32" s="54" t="s">
        <v>92</v>
      </c>
      <c r="B32" s="65" t="s">
        <v>57</v>
      </c>
      <c r="C32" s="10" t="s">
        <v>93</v>
      </c>
      <c r="D32" s="27">
        <v>1</v>
      </c>
      <c r="E32" s="19" t="s">
        <v>0</v>
      </c>
      <c r="F32" s="35">
        <v>1</v>
      </c>
    </row>
    <row r="33" spans="1:6" ht="20.25" thickBot="1" x14ac:dyDescent="0.3">
      <c r="A33" s="57" t="s">
        <v>81</v>
      </c>
      <c r="B33" s="80" t="s">
        <v>83</v>
      </c>
      <c r="C33" s="11" t="s">
        <v>102</v>
      </c>
      <c r="D33" s="28">
        <v>0</v>
      </c>
      <c r="E33" s="20" t="s">
        <v>0</v>
      </c>
      <c r="F33" s="36">
        <v>1</v>
      </c>
    </row>
    <row r="34" spans="1:6" ht="23.25" thickBot="1" x14ac:dyDescent="0.3">
      <c r="A34" s="52" t="s">
        <v>25</v>
      </c>
      <c r="B34" s="62" t="s">
        <v>56</v>
      </c>
      <c r="C34" s="1" t="s">
        <v>6</v>
      </c>
      <c r="D34" s="84">
        <f>SUM(D35:D57)</f>
        <v>17</v>
      </c>
      <c r="E34" s="16" t="s">
        <v>0</v>
      </c>
      <c r="F34" s="23">
        <f>SUM(F35:F57)</f>
        <v>20</v>
      </c>
    </row>
    <row r="35" spans="1:6" ht="19.899999999999999" x14ac:dyDescent="0.25">
      <c r="A35" s="53" t="s">
        <v>27</v>
      </c>
      <c r="B35" s="82" t="s">
        <v>83</v>
      </c>
      <c r="C35" s="9" t="s">
        <v>103</v>
      </c>
      <c r="D35" s="26">
        <v>1</v>
      </c>
      <c r="E35" s="18" t="s">
        <v>0</v>
      </c>
      <c r="F35" s="34">
        <v>1</v>
      </c>
    </row>
    <row r="36" spans="1:6" ht="19.899999999999999" x14ac:dyDescent="0.25">
      <c r="A36" s="87" t="s">
        <v>28</v>
      </c>
      <c r="B36" s="83" t="s">
        <v>83</v>
      </c>
      <c r="C36" s="45" t="s">
        <v>104</v>
      </c>
      <c r="D36" s="46">
        <v>2</v>
      </c>
      <c r="E36" s="47" t="s">
        <v>0</v>
      </c>
      <c r="F36" s="48">
        <v>2</v>
      </c>
    </row>
    <row r="37" spans="1:6" ht="19.899999999999999" x14ac:dyDescent="0.25">
      <c r="A37" s="88" t="s">
        <v>34</v>
      </c>
      <c r="B37" s="72"/>
      <c r="C37" s="49" t="s">
        <v>35</v>
      </c>
      <c r="D37" s="15"/>
      <c r="E37" s="22"/>
      <c r="F37" s="39"/>
    </row>
    <row r="38" spans="1:6" ht="35.25" x14ac:dyDescent="0.25">
      <c r="A38" s="54" t="s">
        <v>31</v>
      </c>
      <c r="B38" s="81" t="s">
        <v>83</v>
      </c>
      <c r="C38" s="10" t="s">
        <v>30</v>
      </c>
      <c r="D38" s="27">
        <v>1</v>
      </c>
      <c r="E38" s="19" t="s">
        <v>0</v>
      </c>
      <c r="F38" s="35">
        <v>1</v>
      </c>
    </row>
    <row r="39" spans="1:6" ht="19.899999999999999" x14ac:dyDescent="0.25">
      <c r="A39" s="54" t="s">
        <v>51</v>
      </c>
      <c r="B39" s="65" t="s">
        <v>57</v>
      </c>
      <c r="C39" s="10" t="s">
        <v>29</v>
      </c>
      <c r="D39" s="27">
        <v>1</v>
      </c>
      <c r="E39" s="19" t="s">
        <v>0</v>
      </c>
      <c r="F39" s="35">
        <v>1</v>
      </c>
    </row>
    <row r="40" spans="1:6" ht="19.899999999999999" x14ac:dyDescent="0.25">
      <c r="A40" s="54" t="s">
        <v>52</v>
      </c>
      <c r="B40" s="65" t="s">
        <v>57</v>
      </c>
      <c r="C40" s="10" t="s">
        <v>53</v>
      </c>
      <c r="D40" s="27">
        <v>1</v>
      </c>
      <c r="E40" s="43" t="s">
        <v>26</v>
      </c>
      <c r="F40" s="35">
        <v>1</v>
      </c>
    </row>
    <row r="41" spans="1:6" ht="19.899999999999999" x14ac:dyDescent="0.25">
      <c r="A41" s="54" t="s">
        <v>96</v>
      </c>
      <c r="B41" s="65" t="s">
        <v>57</v>
      </c>
      <c r="C41" s="10" t="s">
        <v>101</v>
      </c>
      <c r="D41" s="27">
        <v>1</v>
      </c>
      <c r="E41" s="43" t="s">
        <v>26</v>
      </c>
      <c r="F41" s="35">
        <v>1</v>
      </c>
    </row>
    <row r="42" spans="1:6" ht="19.899999999999999" x14ac:dyDescent="0.25">
      <c r="A42" s="54" t="s">
        <v>97</v>
      </c>
      <c r="B42" s="81" t="s">
        <v>83</v>
      </c>
      <c r="C42" s="10" t="s">
        <v>100</v>
      </c>
      <c r="D42" s="27">
        <v>1</v>
      </c>
      <c r="E42" s="19" t="s">
        <v>0</v>
      </c>
      <c r="F42" s="35">
        <v>1</v>
      </c>
    </row>
    <row r="43" spans="1:6" ht="19.899999999999999" x14ac:dyDescent="0.25">
      <c r="A43" s="76" t="s">
        <v>98</v>
      </c>
      <c r="B43" s="73" t="s">
        <v>57</v>
      </c>
      <c r="C43" s="31" t="s">
        <v>99</v>
      </c>
      <c r="D43" s="27">
        <v>1</v>
      </c>
      <c r="E43" s="19" t="s">
        <v>0</v>
      </c>
      <c r="F43" s="35">
        <v>1</v>
      </c>
    </row>
    <row r="44" spans="1:6" ht="19.899999999999999" x14ac:dyDescent="0.25">
      <c r="A44" s="88" t="s">
        <v>36</v>
      </c>
      <c r="B44" s="72"/>
      <c r="C44" s="49" t="s">
        <v>37</v>
      </c>
      <c r="D44" s="15"/>
      <c r="E44" s="22"/>
      <c r="F44" s="39"/>
    </row>
    <row r="45" spans="1:6" ht="35.25" x14ac:dyDescent="0.25">
      <c r="A45" s="54" t="s">
        <v>33</v>
      </c>
      <c r="B45" s="65" t="s">
        <v>57</v>
      </c>
      <c r="C45" s="10" t="s">
        <v>32</v>
      </c>
      <c r="D45" s="27">
        <v>1</v>
      </c>
      <c r="E45" s="19" t="s">
        <v>0</v>
      </c>
      <c r="F45" s="35">
        <v>1</v>
      </c>
    </row>
    <row r="46" spans="1:6" ht="19.899999999999999" x14ac:dyDescent="0.25">
      <c r="A46" s="54" t="s">
        <v>40</v>
      </c>
      <c r="B46" s="65" t="s">
        <v>57</v>
      </c>
      <c r="C46" s="10" t="s">
        <v>32</v>
      </c>
      <c r="D46" s="27">
        <v>1</v>
      </c>
      <c r="E46" s="43" t="s">
        <v>26</v>
      </c>
      <c r="F46" s="35">
        <v>1</v>
      </c>
    </row>
    <row r="47" spans="1:6" ht="19.899999999999999" x14ac:dyDescent="0.25">
      <c r="A47" s="54" t="s">
        <v>39</v>
      </c>
      <c r="B47" s="65" t="s">
        <v>57</v>
      </c>
      <c r="C47" s="10" t="s">
        <v>145</v>
      </c>
      <c r="D47" s="27">
        <v>1</v>
      </c>
      <c r="E47" s="43" t="s">
        <v>26</v>
      </c>
      <c r="F47" s="35">
        <v>1</v>
      </c>
    </row>
    <row r="48" spans="1:6" ht="19.899999999999999" x14ac:dyDescent="0.25">
      <c r="A48" s="54" t="s">
        <v>38</v>
      </c>
      <c r="B48" s="65" t="s">
        <v>57</v>
      </c>
      <c r="C48" s="10" t="s">
        <v>49</v>
      </c>
      <c r="D48" s="27">
        <v>1</v>
      </c>
      <c r="E48" s="43" t="s">
        <v>26</v>
      </c>
      <c r="F48" s="35">
        <v>1</v>
      </c>
    </row>
    <row r="49" spans="1:6" ht="19.899999999999999" x14ac:dyDescent="0.25">
      <c r="A49" s="54" t="s">
        <v>42</v>
      </c>
      <c r="B49" s="81" t="s">
        <v>83</v>
      </c>
      <c r="C49" s="10" t="s">
        <v>44</v>
      </c>
      <c r="D49" s="27">
        <v>0</v>
      </c>
      <c r="E49" s="43" t="s">
        <v>26</v>
      </c>
      <c r="F49" s="35">
        <v>1</v>
      </c>
    </row>
    <row r="50" spans="1:6" ht="19.899999999999999" x14ac:dyDescent="0.25">
      <c r="A50" s="54" t="s">
        <v>54</v>
      </c>
      <c r="B50" s="73" t="s">
        <v>57</v>
      </c>
      <c r="C50" s="31" t="s">
        <v>43</v>
      </c>
      <c r="D50" s="42">
        <v>1</v>
      </c>
      <c r="E50" s="43" t="s">
        <v>26</v>
      </c>
      <c r="F50" s="40">
        <v>1</v>
      </c>
    </row>
    <row r="51" spans="1:6" ht="19.899999999999999" x14ac:dyDescent="0.25">
      <c r="A51" s="88" t="s">
        <v>41</v>
      </c>
      <c r="B51" s="72"/>
      <c r="C51" s="49" t="s">
        <v>45</v>
      </c>
      <c r="D51" s="15"/>
      <c r="E51" s="22"/>
      <c r="F51" s="39"/>
    </row>
    <row r="52" spans="1:6" ht="19.899999999999999" x14ac:dyDescent="0.25">
      <c r="A52" s="54" t="s">
        <v>46</v>
      </c>
      <c r="B52" s="81" t="s">
        <v>83</v>
      </c>
      <c r="C52" s="10" t="s">
        <v>32</v>
      </c>
      <c r="D52" s="27">
        <v>0</v>
      </c>
      <c r="E52" s="43" t="s">
        <v>26</v>
      </c>
      <c r="F52" s="35">
        <v>1</v>
      </c>
    </row>
    <row r="53" spans="1:6" ht="19.899999999999999" x14ac:dyDescent="0.25">
      <c r="A53" s="54" t="s">
        <v>47</v>
      </c>
      <c r="B53" s="81" t="s">
        <v>83</v>
      </c>
      <c r="C53" s="10" t="s">
        <v>110</v>
      </c>
      <c r="D53" s="27">
        <v>0</v>
      </c>
      <c r="E53" s="43" t="s">
        <v>26</v>
      </c>
      <c r="F53" s="35">
        <v>1</v>
      </c>
    </row>
    <row r="54" spans="1:6" ht="19.899999999999999" x14ac:dyDescent="0.25">
      <c r="A54" s="54" t="s">
        <v>48</v>
      </c>
      <c r="B54" s="65" t="s">
        <v>57</v>
      </c>
      <c r="C54" s="10" t="s">
        <v>105</v>
      </c>
      <c r="D54" s="27">
        <v>1</v>
      </c>
      <c r="E54" s="43" t="s">
        <v>26</v>
      </c>
      <c r="F54" s="35">
        <v>1</v>
      </c>
    </row>
    <row r="55" spans="1:6" ht="19.899999999999999" x14ac:dyDescent="0.25">
      <c r="A55" s="54" t="s">
        <v>54</v>
      </c>
      <c r="B55" s="73" t="s">
        <v>57</v>
      </c>
      <c r="C55" s="31" t="s">
        <v>55</v>
      </c>
      <c r="D55" s="42">
        <v>1</v>
      </c>
      <c r="E55" s="43" t="s">
        <v>26</v>
      </c>
      <c r="F55" s="40">
        <v>1</v>
      </c>
    </row>
    <row r="56" spans="1:6" ht="19.899999999999999" x14ac:dyDescent="0.25">
      <c r="A56" s="88" t="s">
        <v>50</v>
      </c>
      <c r="B56" s="72"/>
      <c r="C56" s="49"/>
      <c r="D56" s="15"/>
      <c r="E56" s="22"/>
      <c r="F56" s="39"/>
    </row>
    <row r="57" spans="1:6" ht="20.25" thickBot="1" x14ac:dyDescent="0.3">
      <c r="A57" s="57" t="s">
        <v>24</v>
      </c>
      <c r="B57" s="70" t="s">
        <v>57</v>
      </c>
      <c r="C57" s="31" t="s">
        <v>24</v>
      </c>
      <c r="D57" s="42">
        <v>1</v>
      </c>
      <c r="E57" s="43" t="s">
        <v>26</v>
      </c>
      <c r="F57" s="40">
        <v>1</v>
      </c>
    </row>
    <row r="58" spans="1:6" ht="20.25" thickBot="1" x14ac:dyDescent="0.3">
      <c r="A58" s="58" t="s">
        <v>1</v>
      </c>
      <c r="B58" s="74"/>
      <c r="C58" s="1" t="s">
        <v>6</v>
      </c>
      <c r="D58" s="29">
        <f>SUM(D59:D59)</f>
        <v>1</v>
      </c>
      <c r="E58" s="44" t="s">
        <v>26</v>
      </c>
      <c r="F58" s="24">
        <f>SUM(F59:F59)</f>
        <v>2</v>
      </c>
    </row>
    <row r="59" spans="1:6" ht="20.25" thickBot="1" x14ac:dyDescent="0.3">
      <c r="A59" s="87" t="s">
        <v>95</v>
      </c>
      <c r="B59" s="71" t="s">
        <v>57</v>
      </c>
      <c r="C59" s="45" t="s">
        <v>106</v>
      </c>
      <c r="D59" s="46">
        <v>1</v>
      </c>
      <c r="E59" s="43" t="s">
        <v>26</v>
      </c>
      <c r="F59" s="48">
        <v>2</v>
      </c>
    </row>
    <row r="60" spans="1:6" ht="53.25" thickBot="1" x14ac:dyDescent="0.3">
      <c r="A60" s="59" t="s">
        <v>108</v>
      </c>
      <c r="B60" s="85" t="s">
        <v>109</v>
      </c>
      <c r="C60" s="41" t="s">
        <v>107</v>
      </c>
      <c r="D60" s="86">
        <f>D5+D16+D27+D34+D58</f>
        <v>41</v>
      </c>
      <c r="E60" s="16" t="s">
        <v>0</v>
      </c>
      <c r="F60" s="23">
        <f>F5+F16+F27+F34+F58</f>
        <v>50</v>
      </c>
    </row>
  </sheetData>
  <autoFilter ref="A4:F60" xr:uid="{FC82E427-26BF-4C57-9296-22C77107C4C7}">
    <filterColumn colId="0" showButton="0"/>
    <filterColumn colId="1" showButton="0"/>
    <filterColumn colId="3" showButton="0"/>
    <filterColumn colId="4" showButton="0"/>
  </autoFilter>
  <mergeCells count="4">
    <mergeCell ref="D1:F1"/>
    <mergeCell ref="D2:F2"/>
    <mergeCell ref="D4:F4"/>
    <mergeCell ref="A4:C4"/>
  </mergeCells>
  <phoneticPr fontId="1"/>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3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3E38D-FE49-4129-BF49-DE5051C394D7}">
  <dimension ref="A1:F60"/>
  <sheetViews>
    <sheetView view="pageBreakPreview" topLeftCell="A40" zoomScale="79" zoomScaleNormal="100" zoomScaleSheetLayoutView="79" workbookViewId="0">
      <selection activeCell="D2" sqref="D2:F2"/>
    </sheetView>
  </sheetViews>
  <sheetFormatPr defaultColWidth="1.46484375" defaultRowHeight="12.75" x14ac:dyDescent="0.25"/>
  <cols>
    <col min="1" max="1" width="19.46484375" style="3" bestFit="1" customWidth="1"/>
    <col min="2" max="2" width="5.46484375" style="60" bestFit="1" customWidth="1"/>
    <col min="3" max="3" width="66.265625" style="3" customWidth="1"/>
    <col min="4" max="4" width="4.46484375" style="3" bestFit="1" customWidth="1"/>
    <col min="5" max="5" width="1.73046875" style="3" bestFit="1" customWidth="1"/>
    <col min="6" max="6" width="5.59765625" style="8" customWidth="1"/>
    <col min="7" max="12" width="1.46484375" style="3"/>
    <col min="13" max="13" width="1.86328125" style="3" customWidth="1"/>
    <col min="14" max="16384" width="1.46484375" style="3"/>
  </cols>
  <sheetData>
    <row r="1" spans="1:6" x14ac:dyDescent="0.25">
      <c r="D1" s="136" t="s">
        <v>12</v>
      </c>
      <c r="E1" s="136"/>
      <c r="F1" s="136"/>
    </row>
    <row r="2" spans="1:6" x14ac:dyDescent="0.25">
      <c r="D2" s="137" t="s">
        <v>126</v>
      </c>
      <c r="E2" s="137"/>
      <c r="F2" s="137"/>
    </row>
    <row r="3" spans="1:6" ht="28.15" thickBot="1" x14ac:dyDescent="0.3">
      <c r="A3" s="4"/>
      <c r="B3" s="61"/>
      <c r="C3" s="14"/>
      <c r="E3" s="5"/>
      <c r="F3" s="6"/>
    </row>
    <row r="4" spans="1:6" ht="29.25" thickBot="1" x14ac:dyDescent="0.3">
      <c r="A4" s="138" t="s">
        <v>11</v>
      </c>
      <c r="B4" s="139"/>
      <c r="C4" s="140"/>
      <c r="D4" s="141" t="s">
        <v>5</v>
      </c>
      <c r="E4" s="142"/>
      <c r="F4" s="143"/>
    </row>
    <row r="5" spans="1:6" s="13" customFormat="1" ht="23.25" thickBot="1" x14ac:dyDescent="0.3">
      <c r="A5" s="52" t="s">
        <v>19</v>
      </c>
      <c r="B5" s="62" t="s">
        <v>56</v>
      </c>
      <c r="C5" s="1" t="s">
        <v>6</v>
      </c>
      <c r="D5" s="84">
        <f>SUM(D6:D15)</f>
        <v>5</v>
      </c>
      <c r="E5" s="16" t="s">
        <v>0</v>
      </c>
      <c r="F5" s="23">
        <f>SUM(F6:F15)</f>
        <v>13</v>
      </c>
    </row>
    <row r="6" spans="1:6" s="12" customFormat="1" ht="19.899999999999999" x14ac:dyDescent="0.25">
      <c r="A6" s="32" t="s">
        <v>2</v>
      </c>
      <c r="B6" s="63" t="s">
        <v>57</v>
      </c>
      <c r="C6" s="7"/>
      <c r="D6" s="25"/>
      <c r="E6" s="17"/>
      <c r="F6" s="33"/>
    </row>
    <row r="7" spans="1:6" ht="19.899999999999999" x14ac:dyDescent="0.25">
      <c r="A7" s="53" t="s">
        <v>3</v>
      </c>
      <c r="B7" s="64" t="s">
        <v>67</v>
      </c>
      <c r="C7" s="9" t="s">
        <v>112</v>
      </c>
      <c r="D7" s="26">
        <v>2</v>
      </c>
      <c r="E7" s="18" t="s">
        <v>0</v>
      </c>
      <c r="F7" s="34">
        <v>3</v>
      </c>
    </row>
    <row r="8" spans="1:6" ht="19.899999999999999" x14ac:dyDescent="0.25">
      <c r="A8" s="54" t="s">
        <v>4</v>
      </c>
      <c r="B8" s="65" t="s">
        <v>57</v>
      </c>
      <c r="C8" s="10" t="s">
        <v>14</v>
      </c>
      <c r="D8" s="27">
        <v>1</v>
      </c>
      <c r="E8" s="19" t="s">
        <v>0</v>
      </c>
      <c r="F8" s="35">
        <v>1</v>
      </c>
    </row>
    <row r="9" spans="1:6" ht="35.25" x14ac:dyDescent="0.25">
      <c r="A9" s="55" t="s">
        <v>7</v>
      </c>
      <c r="B9" s="66" t="s">
        <v>67</v>
      </c>
      <c r="C9" s="11" t="s">
        <v>113</v>
      </c>
      <c r="D9" s="28">
        <v>1</v>
      </c>
      <c r="E9" s="20" t="s">
        <v>0</v>
      </c>
      <c r="F9" s="36">
        <v>2</v>
      </c>
    </row>
    <row r="10" spans="1:6" ht="35.25" x14ac:dyDescent="0.25">
      <c r="A10" s="37" t="s">
        <v>8</v>
      </c>
      <c r="B10" s="67" t="s">
        <v>67</v>
      </c>
      <c r="C10" s="7" t="s">
        <v>114</v>
      </c>
      <c r="D10" s="25">
        <v>1</v>
      </c>
      <c r="E10" s="17" t="s">
        <v>0</v>
      </c>
      <c r="F10" s="33">
        <v>2</v>
      </c>
    </row>
    <row r="11" spans="1:6" ht="52.9" x14ac:dyDescent="0.25">
      <c r="A11" s="37" t="s">
        <v>9</v>
      </c>
      <c r="B11" s="91" t="s">
        <v>83</v>
      </c>
      <c r="C11" s="7" t="s">
        <v>115</v>
      </c>
      <c r="D11" s="25">
        <v>0</v>
      </c>
      <c r="E11" s="17" t="s">
        <v>0</v>
      </c>
      <c r="F11" s="33">
        <v>2</v>
      </c>
    </row>
    <row r="12" spans="1:6" ht="19.899999999999999" x14ac:dyDescent="0.25">
      <c r="A12" s="38" t="s">
        <v>10</v>
      </c>
      <c r="B12" s="68"/>
      <c r="C12" s="21"/>
      <c r="D12" s="15"/>
      <c r="E12" s="22"/>
      <c r="F12" s="39"/>
    </row>
    <row r="13" spans="1:6" ht="19.899999999999999" x14ac:dyDescent="0.25">
      <c r="A13" s="53" t="s">
        <v>62</v>
      </c>
      <c r="B13" s="64" t="s">
        <v>67</v>
      </c>
      <c r="C13" s="9" t="s">
        <v>64</v>
      </c>
      <c r="D13" s="27">
        <f t="shared" ref="D13:D15" si="0">IF(B13="○",F13,0)</f>
        <v>0</v>
      </c>
      <c r="E13" s="19" t="s">
        <v>0</v>
      </c>
      <c r="F13" s="34">
        <v>1</v>
      </c>
    </row>
    <row r="14" spans="1:6" ht="35.25" x14ac:dyDescent="0.25">
      <c r="A14" s="54" t="s">
        <v>61</v>
      </c>
      <c r="B14" s="65" t="s">
        <v>83</v>
      </c>
      <c r="C14" s="10" t="s">
        <v>111</v>
      </c>
      <c r="D14" s="27">
        <f t="shared" si="0"/>
        <v>0</v>
      </c>
      <c r="E14" s="19" t="s">
        <v>0</v>
      </c>
      <c r="F14" s="35">
        <v>1</v>
      </c>
    </row>
    <row r="15" spans="1:6" ht="53.25" thickBot="1" x14ac:dyDescent="0.3">
      <c r="A15" s="55" t="s">
        <v>63</v>
      </c>
      <c r="B15" s="66" t="s">
        <v>83</v>
      </c>
      <c r="C15" s="11" t="s">
        <v>117</v>
      </c>
      <c r="D15" s="27">
        <f t="shared" si="0"/>
        <v>0</v>
      </c>
      <c r="E15" s="20" t="s">
        <v>0</v>
      </c>
      <c r="F15" s="36">
        <v>1</v>
      </c>
    </row>
    <row r="16" spans="1:6" ht="23.25" thickBot="1" x14ac:dyDescent="0.3">
      <c r="A16" s="52" t="s">
        <v>20</v>
      </c>
      <c r="B16" s="62" t="s">
        <v>56</v>
      </c>
      <c r="C16" s="1" t="s">
        <v>6</v>
      </c>
      <c r="D16" s="84">
        <f>SUM(D17:D26)</f>
        <v>1</v>
      </c>
      <c r="E16" s="16" t="s">
        <v>0</v>
      </c>
      <c r="F16" s="23">
        <f>SUM(F17:F26)</f>
        <v>9</v>
      </c>
    </row>
    <row r="17" spans="1:6" s="12" customFormat="1" ht="52.9" x14ac:dyDescent="0.25">
      <c r="A17" s="32" t="s">
        <v>16</v>
      </c>
      <c r="B17" s="68" t="s">
        <v>57</v>
      </c>
      <c r="C17" s="7" t="s">
        <v>118</v>
      </c>
      <c r="D17" s="25">
        <v>0</v>
      </c>
      <c r="E17" s="17" t="s">
        <v>0</v>
      </c>
      <c r="F17" s="33">
        <v>1</v>
      </c>
    </row>
    <row r="18" spans="1:6" s="13" customFormat="1" ht="52.9" x14ac:dyDescent="0.25">
      <c r="A18" s="75" t="s">
        <v>17</v>
      </c>
      <c r="B18" s="69" t="s">
        <v>67</v>
      </c>
      <c r="C18" s="2" t="s">
        <v>116</v>
      </c>
      <c r="D18" s="25">
        <v>0</v>
      </c>
      <c r="E18" s="17" t="s">
        <v>0</v>
      </c>
      <c r="F18" s="33">
        <v>1</v>
      </c>
    </row>
    <row r="19" spans="1:6" s="12" customFormat="1" ht="52.9" x14ac:dyDescent="0.25">
      <c r="A19" s="75" t="s">
        <v>18</v>
      </c>
      <c r="B19" s="69"/>
      <c r="C19" s="93" t="s">
        <v>119</v>
      </c>
      <c r="D19" s="25"/>
      <c r="E19" s="17"/>
      <c r="F19" s="33"/>
    </row>
    <row r="20" spans="1:6" s="12" customFormat="1" ht="19.899999999999999" x14ac:dyDescent="0.25">
      <c r="A20" s="53" t="s">
        <v>71</v>
      </c>
      <c r="B20" s="64" t="s">
        <v>57</v>
      </c>
      <c r="C20" s="50" t="s">
        <v>75</v>
      </c>
      <c r="D20" s="27">
        <f>IF(B20="○",F20,0)</f>
        <v>1</v>
      </c>
      <c r="E20" s="18" t="s">
        <v>0</v>
      </c>
      <c r="F20" s="34">
        <v>1</v>
      </c>
    </row>
    <row r="21" spans="1:6" ht="19.899999999999999" x14ac:dyDescent="0.25">
      <c r="A21" s="54" t="s">
        <v>74</v>
      </c>
      <c r="B21" s="81" t="s">
        <v>83</v>
      </c>
      <c r="C21" s="77" t="s">
        <v>72</v>
      </c>
      <c r="D21" s="27">
        <f t="shared" ref="D21:D26" si="1">IF(B21="○",F21,0)</f>
        <v>0</v>
      </c>
      <c r="E21" s="19" t="s">
        <v>0</v>
      </c>
      <c r="F21" s="35">
        <v>1</v>
      </c>
    </row>
    <row r="22" spans="1:6" ht="19.899999999999999" x14ac:dyDescent="0.25">
      <c r="A22" s="54" t="s">
        <v>84</v>
      </c>
      <c r="B22" s="81" t="s">
        <v>83</v>
      </c>
      <c r="C22" s="77" t="s">
        <v>78</v>
      </c>
      <c r="D22" s="27">
        <f t="shared" si="1"/>
        <v>0</v>
      </c>
      <c r="E22" s="19" t="s">
        <v>0</v>
      </c>
      <c r="F22" s="35">
        <v>1</v>
      </c>
    </row>
    <row r="23" spans="1:6" ht="19.899999999999999" x14ac:dyDescent="0.25">
      <c r="A23" s="54" t="s">
        <v>86</v>
      </c>
      <c r="B23" s="65" t="s">
        <v>83</v>
      </c>
      <c r="C23" s="77" t="s">
        <v>85</v>
      </c>
      <c r="D23" s="27">
        <f t="shared" si="1"/>
        <v>0</v>
      </c>
      <c r="E23" s="19" t="s">
        <v>0</v>
      </c>
      <c r="F23" s="35">
        <v>1</v>
      </c>
    </row>
    <row r="24" spans="1:6" ht="19.899999999999999" x14ac:dyDescent="0.25">
      <c r="A24" s="54" t="s">
        <v>73</v>
      </c>
      <c r="B24" s="81" t="s">
        <v>83</v>
      </c>
      <c r="C24" s="77" t="s">
        <v>76</v>
      </c>
      <c r="D24" s="27">
        <f t="shared" si="1"/>
        <v>0</v>
      </c>
      <c r="E24" s="19" t="s">
        <v>0</v>
      </c>
      <c r="F24" s="35">
        <v>1</v>
      </c>
    </row>
    <row r="25" spans="1:6" ht="35.25" x14ac:dyDescent="0.25">
      <c r="A25" s="54" t="s">
        <v>79</v>
      </c>
      <c r="B25" s="81" t="s">
        <v>83</v>
      </c>
      <c r="C25" s="77" t="s">
        <v>80</v>
      </c>
      <c r="D25" s="27">
        <f t="shared" si="1"/>
        <v>0</v>
      </c>
      <c r="E25" s="19" t="s">
        <v>0</v>
      </c>
      <c r="F25" s="35">
        <v>1</v>
      </c>
    </row>
    <row r="26" spans="1:6" ht="20.25" thickBot="1" x14ac:dyDescent="0.3">
      <c r="A26" s="57" t="s">
        <v>24</v>
      </c>
      <c r="B26" s="92" t="s">
        <v>83</v>
      </c>
      <c r="C26" s="51" t="s">
        <v>77</v>
      </c>
      <c r="D26" s="27">
        <f t="shared" si="1"/>
        <v>0</v>
      </c>
      <c r="E26" s="20" t="s">
        <v>0</v>
      </c>
      <c r="F26" s="36">
        <v>1</v>
      </c>
    </row>
    <row r="27" spans="1:6" ht="23.25" thickBot="1" x14ac:dyDescent="0.3">
      <c r="A27" s="52" t="s">
        <v>21</v>
      </c>
      <c r="B27" s="62" t="s">
        <v>56</v>
      </c>
      <c r="C27" s="30" t="s">
        <v>22</v>
      </c>
      <c r="D27" s="84">
        <f>SUM(D28:D33)</f>
        <v>4</v>
      </c>
      <c r="E27" s="16" t="s">
        <v>0</v>
      </c>
      <c r="F27" s="23">
        <f>SUM(F28:F33)</f>
        <v>6</v>
      </c>
    </row>
    <row r="28" spans="1:6" s="12" customFormat="1" ht="19.899999999999999" x14ac:dyDescent="0.25">
      <c r="A28" s="56" t="s">
        <v>88</v>
      </c>
      <c r="B28" s="79" t="s">
        <v>57</v>
      </c>
      <c r="C28" s="9" t="s">
        <v>120</v>
      </c>
      <c r="D28" s="27">
        <f>IF(B28="○",F28,0)</f>
        <v>1</v>
      </c>
      <c r="E28" s="18" t="s">
        <v>0</v>
      </c>
      <c r="F28" s="34">
        <v>1</v>
      </c>
    </row>
    <row r="29" spans="1:6" ht="19.899999999999999" x14ac:dyDescent="0.25">
      <c r="A29" s="54" t="s">
        <v>89</v>
      </c>
      <c r="B29" s="65" t="s">
        <v>67</v>
      </c>
      <c r="C29" s="10" t="s">
        <v>121</v>
      </c>
      <c r="D29" s="27">
        <f t="shared" ref="D29:D33" si="2">IF(B29="○",F29,0)</f>
        <v>0</v>
      </c>
      <c r="E29" s="19" t="s">
        <v>0</v>
      </c>
      <c r="F29" s="35">
        <v>1</v>
      </c>
    </row>
    <row r="30" spans="1:6" ht="19.899999999999999" x14ac:dyDescent="0.25">
      <c r="A30" s="54" t="s">
        <v>23</v>
      </c>
      <c r="B30" s="65" t="s">
        <v>57</v>
      </c>
      <c r="C30" s="10"/>
      <c r="D30" s="27">
        <f t="shared" si="2"/>
        <v>1</v>
      </c>
      <c r="E30" s="19" t="s">
        <v>0</v>
      </c>
      <c r="F30" s="35">
        <v>1</v>
      </c>
    </row>
    <row r="31" spans="1:6" ht="19.899999999999999" x14ac:dyDescent="0.25">
      <c r="A31" s="54" t="s">
        <v>90</v>
      </c>
      <c r="B31" s="65" t="s">
        <v>57</v>
      </c>
      <c r="C31" s="10" t="s">
        <v>94</v>
      </c>
      <c r="D31" s="27">
        <f t="shared" si="2"/>
        <v>1</v>
      </c>
      <c r="E31" s="19" t="s">
        <v>0</v>
      </c>
      <c r="F31" s="35">
        <v>1</v>
      </c>
    </row>
    <row r="32" spans="1:6" ht="19.899999999999999" x14ac:dyDescent="0.25">
      <c r="A32" s="54" t="s">
        <v>92</v>
      </c>
      <c r="B32" s="65" t="s">
        <v>57</v>
      </c>
      <c r="C32" s="10" t="s">
        <v>93</v>
      </c>
      <c r="D32" s="27">
        <f t="shared" si="2"/>
        <v>1</v>
      </c>
      <c r="E32" s="19" t="s">
        <v>0</v>
      </c>
      <c r="F32" s="35">
        <v>1</v>
      </c>
    </row>
    <row r="33" spans="1:6" ht="20.25" thickBot="1" x14ac:dyDescent="0.3">
      <c r="A33" s="57" t="s">
        <v>81</v>
      </c>
      <c r="B33" s="80" t="s">
        <v>83</v>
      </c>
      <c r="C33" s="11" t="s">
        <v>102</v>
      </c>
      <c r="D33" s="27">
        <f t="shared" si="2"/>
        <v>0</v>
      </c>
      <c r="E33" s="20" t="s">
        <v>0</v>
      </c>
      <c r="F33" s="36">
        <v>1</v>
      </c>
    </row>
    <row r="34" spans="1:6" ht="23.25" thickBot="1" x14ac:dyDescent="0.3">
      <c r="A34" s="52" t="s">
        <v>25</v>
      </c>
      <c r="B34" s="62" t="s">
        <v>56</v>
      </c>
      <c r="C34" s="1" t="s">
        <v>6</v>
      </c>
      <c r="D34" s="84">
        <f>SUM(D35:D57)</f>
        <v>9</v>
      </c>
      <c r="E34" s="16" t="s">
        <v>0</v>
      </c>
      <c r="F34" s="23">
        <f>SUM(F35:F57)</f>
        <v>20</v>
      </c>
    </row>
    <row r="35" spans="1:6" ht="19.899999999999999" x14ac:dyDescent="0.25">
      <c r="A35" s="53" t="s">
        <v>27</v>
      </c>
      <c r="B35" s="82" t="s">
        <v>83</v>
      </c>
      <c r="C35" s="9" t="s">
        <v>103</v>
      </c>
      <c r="D35" s="26">
        <v>0</v>
      </c>
      <c r="E35" s="18" t="s">
        <v>0</v>
      </c>
      <c r="F35" s="34">
        <v>1</v>
      </c>
    </row>
    <row r="36" spans="1:6" ht="19.899999999999999" x14ac:dyDescent="0.25">
      <c r="A36" s="87" t="s">
        <v>28</v>
      </c>
      <c r="B36" s="83" t="s">
        <v>83</v>
      </c>
      <c r="C36" s="45" t="s">
        <v>104</v>
      </c>
      <c r="D36" s="46">
        <v>0</v>
      </c>
      <c r="E36" s="47" t="s">
        <v>0</v>
      </c>
      <c r="F36" s="48">
        <v>2</v>
      </c>
    </row>
    <row r="37" spans="1:6" ht="19.899999999999999" x14ac:dyDescent="0.25">
      <c r="A37" s="88" t="s">
        <v>34</v>
      </c>
      <c r="B37" s="72"/>
      <c r="C37" s="49" t="s">
        <v>35</v>
      </c>
      <c r="D37" s="15"/>
      <c r="E37" s="22"/>
      <c r="F37" s="39"/>
    </row>
    <row r="38" spans="1:6" ht="35.25" x14ac:dyDescent="0.25">
      <c r="A38" s="54" t="s">
        <v>31</v>
      </c>
      <c r="B38" s="81" t="s">
        <v>83</v>
      </c>
      <c r="C38" s="10" t="s">
        <v>30</v>
      </c>
      <c r="D38" s="27">
        <f>IF(B38="○",F38,0)</f>
        <v>0</v>
      </c>
      <c r="E38" s="19" t="s">
        <v>0</v>
      </c>
      <c r="F38" s="35">
        <v>1</v>
      </c>
    </row>
    <row r="39" spans="1:6" ht="19.899999999999999" x14ac:dyDescent="0.25">
      <c r="A39" s="54" t="s">
        <v>51</v>
      </c>
      <c r="B39" s="65" t="s">
        <v>57</v>
      </c>
      <c r="C39" s="10" t="s">
        <v>29</v>
      </c>
      <c r="D39" s="27">
        <f t="shared" ref="D39:D43" si="3">IF(B39="○",F39,0)</f>
        <v>1</v>
      </c>
      <c r="E39" s="19" t="s">
        <v>0</v>
      </c>
      <c r="F39" s="35">
        <v>1</v>
      </c>
    </row>
    <row r="40" spans="1:6" ht="19.899999999999999" x14ac:dyDescent="0.25">
      <c r="A40" s="54" t="s">
        <v>52</v>
      </c>
      <c r="B40" s="65" t="s">
        <v>57</v>
      </c>
      <c r="C40" s="10" t="s">
        <v>53</v>
      </c>
      <c r="D40" s="27">
        <f t="shared" si="3"/>
        <v>1</v>
      </c>
      <c r="E40" s="43" t="s">
        <v>26</v>
      </c>
      <c r="F40" s="35">
        <v>1</v>
      </c>
    </row>
    <row r="41" spans="1:6" ht="19.899999999999999" x14ac:dyDescent="0.25">
      <c r="A41" s="54" t="s">
        <v>96</v>
      </c>
      <c r="B41" s="65" t="s">
        <v>57</v>
      </c>
      <c r="C41" s="10" t="s">
        <v>101</v>
      </c>
      <c r="D41" s="27">
        <f t="shared" si="3"/>
        <v>1</v>
      </c>
      <c r="E41" s="43" t="s">
        <v>26</v>
      </c>
      <c r="F41" s="35">
        <v>1</v>
      </c>
    </row>
    <row r="42" spans="1:6" ht="19.899999999999999" x14ac:dyDescent="0.25">
      <c r="A42" s="54" t="s">
        <v>97</v>
      </c>
      <c r="B42" s="81" t="s">
        <v>83</v>
      </c>
      <c r="C42" s="10" t="s">
        <v>100</v>
      </c>
      <c r="D42" s="27">
        <f t="shared" si="3"/>
        <v>0</v>
      </c>
      <c r="E42" s="19" t="s">
        <v>0</v>
      </c>
      <c r="F42" s="35">
        <v>1</v>
      </c>
    </row>
    <row r="43" spans="1:6" ht="19.899999999999999" x14ac:dyDescent="0.25">
      <c r="A43" s="76" t="s">
        <v>98</v>
      </c>
      <c r="B43" s="73" t="s">
        <v>57</v>
      </c>
      <c r="C43" s="31" t="s">
        <v>99</v>
      </c>
      <c r="D43" s="27">
        <f t="shared" si="3"/>
        <v>1</v>
      </c>
      <c r="E43" s="19" t="s">
        <v>0</v>
      </c>
      <c r="F43" s="35">
        <v>1</v>
      </c>
    </row>
    <row r="44" spans="1:6" ht="19.899999999999999" x14ac:dyDescent="0.25">
      <c r="A44" s="88" t="s">
        <v>36</v>
      </c>
      <c r="B44" s="72"/>
      <c r="C44" s="49" t="s">
        <v>37</v>
      </c>
      <c r="D44" s="15"/>
      <c r="E44" s="22"/>
      <c r="F44" s="39"/>
    </row>
    <row r="45" spans="1:6" ht="35.25" x14ac:dyDescent="0.25">
      <c r="A45" s="54" t="s">
        <v>33</v>
      </c>
      <c r="B45" s="65" t="s">
        <v>57</v>
      </c>
      <c r="C45" s="10" t="s">
        <v>32</v>
      </c>
      <c r="D45" s="27">
        <f>IF(B45="○",F45,0)</f>
        <v>1</v>
      </c>
      <c r="E45" s="19" t="s">
        <v>0</v>
      </c>
      <c r="F45" s="35">
        <v>1</v>
      </c>
    </row>
    <row r="46" spans="1:6" ht="19.899999999999999" x14ac:dyDescent="0.25">
      <c r="A46" s="54" t="s">
        <v>40</v>
      </c>
      <c r="B46" s="65" t="s">
        <v>57</v>
      </c>
      <c r="C46" s="10" t="s">
        <v>32</v>
      </c>
      <c r="D46" s="27">
        <f t="shared" ref="D46:D50" si="4">IF(B46="○",F46,0)</f>
        <v>1</v>
      </c>
      <c r="E46" s="43" t="s">
        <v>26</v>
      </c>
      <c r="F46" s="35">
        <v>1</v>
      </c>
    </row>
    <row r="47" spans="1:6" ht="19.899999999999999" x14ac:dyDescent="0.25">
      <c r="A47" s="54" t="s">
        <v>39</v>
      </c>
      <c r="B47" s="65" t="s">
        <v>57</v>
      </c>
      <c r="C47" s="10" t="s">
        <v>145</v>
      </c>
      <c r="D47" s="27">
        <f t="shared" si="4"/>
        <v>1</v>
      </c>
      <c r="E47" s="43" t="s">
        <v>26</v>
      </c>
      <c r="F47" s="35">
        <v>1</v>
      </c>
    </row>
    <row r="48" spans="1:6" ht="19.899999999999999" x14ac:dyDescent="0.25">
      <c r="A48" s="54" t="s">
        <v>38</v>
      </c>
      <c r="B48" s="65" t="s">
        <v>57</v>
      </c>
      <c r="C48" s="10" t="s">
        <v>49</v>
      </c>
      <c r="D48" s="27">
        <f t="shared" si="4"/>
        <v>1</v>
      </c>
      <c r="E48" s="43" t="s">
        <v>26</v>
      </c>
      <c r="F48" s="35">
        <v>1</v>
      </c>
    </row>
    <row r="49" spans="1:6" ht="19.899999999999999" x14ac:dyDescent="0.25">
      <c r="A49" s="54" t="s">
        <v>42</v>
      </c>
      <c r="B49" s="81" t="s">
        <v>83</v>
      </c>
      <c r="C49" s="10" t="s">
        <v>44</v>
      </c>
      <c r="D49" s="27">
        <f t="shared" si="4"/>
        <v>0</v>
      </c>
      <c r="E49" s="43" t="s">
        <v>26</v>
      </c>
      <c r="F49" s="35">
        <v>1</v>
      </c>
    </row>
    <row r="50" spans="1:6" ht="35.25" x14ac:dyDescent="0.25">
      <c r="A50" s="54" t="s">
        <v>54</v>
      </c>
      <c r="B50" s="94" t="s">
        <v>83</v>
      </c>
      <c r="C50" s="31" t="s">
        <v>123</v>
      </c>
      <c r="D50" s="27">
        <f t="shared" si="4"/>
        <v>0</v>
      </c>
      <c r="E50" s="43" t="s">
        <v>26</v>
      </c>
      <c r="F50" s="40">
        <v>1</v>
      </c>
    </row>
    <row r="51" spans="1:6" ht="19.899999999999999" x14ac:dyDescent="0.25">
      <c r="A51" s="88" t="s">
        <v>41</v>
      </c>
      <c r="B51" s="72"/>
      <c r="C51" s="49" t="s">
        <v>45</v>
      </c>
      <c r="D51" s="15"/>
      <c r="E51" s="22"/>
      <c r="F51" s="39"/>
    </row>
    <row r="52" spans="1:6" ht="19.899999999999999" x14ac:dyDescent="0.25">
      <c r="A52" s="54" t="s">
        <v>46</v>
      </c>
      <c r="B52" s="81" t="s">
        <v>83</v>
      </c>
      <c r="C52" s="10" t="s">
        <v>32</v>
      </c>
      <c r="D52" s="27">
        <f>IF(B52="○",F52,0)</f>
        <v>0</v>
      </c>
      <c r="E52" s="43" t="s">
        <v>26</v>
      </c>
      <c r="F52" s="35">
        <v>1</v>
      </c>
    </row>
    <row r="53" spans="1:6" ht="19.899999999999999" x14ac:dyDescent="0.25">
      <c r="A53" s="54" t="s">
        <v>47</v>
      </c>
      <c r="B53" s="81" t="s">
        <v>83</v>
      </c>
      <c r="C53" s="10" t="s">
        <v>110</v>
      </c>
      <c r="D53" s="27">
        <f t="shared" ref="D53:D55" si="5">IF(B53="○",F53,0)</f>
        <v>0</v>
      </c>
      <c r="E53" s="43" t="s">
        <v>26</v>
      </c>
      <c r="F53" s="35">
        <v>1</v>
      </c>
    </row>
    <row r="54" spans="1:6" ht="19.899999999999999" x14ac:dyDescent="0.25">
      <c r="A54" s="54" t="s">
        <v>48</v>
      </c>
      <c r="B54" s="65" t="s">
        <v>57</v>
      </c>
      <c r="C54" s="10" t="s">
        <v>105</v>
      </c>
      <c r="D54" s="27">
        <f t="shared" si="5"/>
        <v>1</v>
      </c>
      <c r="E54" s="43" t="s">
        <v>26</v>
      </c>
      <c r="F54" s="35">
        <v>1</v>
      </c>
    </row>
    <row r="55" spans="1:6" ht="19.899999999999999" x14ac:dyDescent="0.25">
      <c r="A55" s="54" t="s">
        <v>54</v>
      </c>
      <c r="B55" s="94" t="s">
        <v>83</v>
      </c>
      <c r="C55" s="31" t="s">
        <v>55</v>
      </c>
      <c r="D55" s="27">
        <f t="shared" si="5"/>
        <v>0</v>
      </c>
      <c r="E55" s="43" t="s">
        <v>26</v>
      </c>
      <c r="F55" s="40">
        <v>1</v>
      </c>
    </row>
    <row r="56" spans="1:6" ht="19.899999999999999" x14ac:dyDescent="0.25">
      <c r="A56" s="88" t="s">
        <v>50</v>
      </c>
      <c r="B56" s="72"/>
      <c r="C56" s="49"/>
      <c r="D56" s="15"/>
      <c r="E56" s="22"/>
      <c r="F56" s="39"/>
    </row>
    <row r="57" spans="1:6" ht="20.25" thickBot="1" x14ac:dyDescent="0.3">
      <c r="A57" s="57" t="s">
        <v>24</v>
      </c>
      <c r="B57" s="70"/>
      <c r="C57" s="31" t="s">
        <v>24</v>
      </c>
      <c r="D57" s="42"/>
      <c r="E57" s="43" t="s">
        <v>26</v>
      </c>
      <c r="F57" s="40">
        <v>1</v>
      </c>
    </row>
    <row r="58" spans="1:6" ht="20.25" thickBot="1" x14ac:dyDescent="0.3">
      <c r="A58" s="58" t="s">
        <v>1</v>
      </c>
      <c r="B58" s="74"/>
      <c r="C58" s="1" t="s">
        <v>6</v>
      </c>
      <c r="D58" s="29">
        <f>SUM(D59:D59)</f>
        <v>2</v>
      </c>
      <c r="E58" s="44" t="s">
        <v>26</v>
      </c>
      <c r="F58" s="24">
        <f>SUM(F59:F59)</f>
        <v>2</v>
      </c>
    </row>
    <row r="59" spans="1:6" ht="20.25" thickBot="1" x14ac:dyDescent="0.3">
      <c r="A59" s="87" t="s">
        <v>95</v>
      </c>
      <c r="B59" s="71"/>
      <c r="C59" s="45" t="s">
        <v>122</v>
      </c>
      <c r="D59" s="46">
        <v>2</v>
      </c>
      <c r="E59" s="43" t="s">
        <v>26</v>
      </c>
      <c r="F59" s="48">
        <v>2</v>
      </c>
    </row>
    <row r="60" spans="1:6" ht="211.9" thickBot="1" x14ac:dyDescent="0.3">
      <c r="A60" s="59" t="s">
        <v>108</v>
      </c>
      <c r="B60" s="85" t="s">
        <v>124</v>
      </c>
      <c r="C60" s="41" t="s">
        <v>125</v>
      </c>
      <c r="D60" s="86">
        <f>D5+D16+D27+D34+D58</f>
        <v>21</v>
      </c>
      <c r="E60" s="16" t="s">
        <v>0</v>
      </c>
      <c r="F60" s="23">
        <f>F5+F16+F27+F34+F58</f>
        <v>50</v>
      </c>
    </row>
  </sheetData>
  <autoFilter ref="A4:F60" xr:uid="{FC82E427-26BF-4C57-9296-22C77107C4C7}">
    <filterColumn colId="0" showButton="0"/>
    <filterColumn colId="1" showButton="0"/>
    <filterColumn colId="3" showButton="0"/>
    <filterColumn colId="4" showButton="0"/>
  </autoFilter>
  <mergeCells count="4">
    <mergeCell ref="D1:F1"/>
    <mergeCell ref="D2:F2"/>
    <mergeCell ref="A4:C4"/>
    <mergeCell ref="D4:F4"/>
  </mergeCells>
  <phoneticPr fontId="1"/>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3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73662-8048-4C2B-8385-205C6FB49DDD}">
  <dimension ref="A1:F60"/>
  <sheetViews>
    <sheetView view="pageBreakPreview" topLeftCell="A40" zoomScale="70" zoomScaleNormal="100" zoomScaleSheetLayoutView="70" workbookViewId="0">
      <selection activeCell="D2" sqref="D2:F2"/>
    </sheetView>
  </sheetViews>
  <sheetFormatPr defaultColWidth="1.46484375" defaultRowHeight="12.75" x14ac:dyDescent="0.25"/>
  <cols>
    <col min="1" max="1" width="19.46484375" style="3" bestFit="1" customWidth="1"/>
    <col min="2" max="2" width="5.46484375" style="60" bestFit="1" customWidth="1"/>
    <col min="3" max="3" width="66.265625" style="3" customWidth="1"/>
    <col min="4" max="4" width="4.46484375" style="3" bestFit="1" customWidth="1"/>
    <col min="5" max="5" width="1.73046875" style="3" bestFit="1" customWidth="1"/>
    <col min="6" max="6" width="5.59765625" style="8" customWidth="1"/>
    <col min="7" max="12" width="1.46484375" style="3"/>
    <col min="13" max="13" width="1.86328125" style="3" customWidth="1"/>
    <col min="14" max="16384" width="1.46484375" style="3"/>
  </cols>
  <sheetData>
    <row r="1" spans="1:6" x14ac:dyDescent="0.25">
      <c r="D1" s="136" t="s">
        <v>12</v>
      </c>
      <c r="E1" s="136"/>
      <c r="F1" s="136"/>
    </row>
    <row r="2" spans="1:6" x14ac:dyDescent="0.25">
      <c r="D2" s="137" t="s">
        <v>127</v>
      </c>
      <c r="E2" s="137"/>
      <c r="F2" s="137"/>
    </row>
    <row r="3" spans="1:6" ht="28.15" thickBot="1" x14ac:dyDescent="0.3">
      <c r="A3" s="4"/>
      <c r="B3" s="61"/>
      <c r="C3" s="14"/>
      <c r="E3" s="5"/>
      <c r="F3" s="6"/>
    </row>
    <row r="4" spans="1:6" ht="29.25" thickBot="1" x14ac:dyDescent="0.3">
      <c r="A4" s="138" t="s">
        <v>11</v>
      </c>
      <c r="B4" s="139"/>
      <c r="C4" s="140"/>
      <c r="D4" s="141" t="s">
        <v>5</v>
      </c>
      <c r="E4" s="142"/>
      <c r="F4" s="143"/>
    </row>
    <row r="5" spans="1:6" s="13" customFormat="1" ht="23.25" thickBot="1" x14ac:dyDescent="0.3">
      <c r="A5" s="52" t="s">
        <v>19</v>
      </c>
      <c r="B5" s="62" t="s">
        <v>56</v>
      </c>
      <c r="C5" s="1" t="s">
        <v>6</v>
      </c>
      <c r="D5" s="84">
        <f>SUM(D6:D15)</f>
        <v>10</v>
      </c>
      <c r="E5" s="16" t="s">
        <v>0</v>
      </c>
      <c r="F5" s="23">
        <f>SUM(F6:F15)</f>
        <v>13</v>
      </c>
    </row>
    <row r="6" spans="1:6" s="12" customFormat="1" ht="19.899999999999999" x14ac:dyDescent="0.25">
      <c r="A6" s="32" t="s">
        <v>2</v>
      </c>
      <c r="B6" s="63" t="s">
        <v>57</v>
      </c>
      <c r="C6" s="7"/>
      <c r="D6" s="25"/>
      <c r="E6" s="17"/>
      <c r="F6" s="33"/>
    </row>
    <row r="7" spans="1:6" ht="19.899999999999999" x14ac:dyDescent="0.25">
      <c r="A7" s="53" t="s">
        <v>3</v>
      </c>
      <c r="B7" s="64" t="s">
        <v>57</v>
      </c>
      <c r="C7" s="9" t="s">
        <v>128</v>
      </c>
      <c r="D7" s="26">
        <v>3</v>
      </c>
      <c r="E7" s="18" t="s">
        <v>0</v>
      </c>
      <c r="F7" s="34">
        <v>3</v>
      </c>
    </row>
    <row r="8" spans="1:6" ht="19.899999999999999" x14ac:dyDescent="0.25">
      <c r="A8" s="54" t="s">
        <v>4</v>
      </c>
      <c r="B8" s="65" t="s">
        <v>57</v>
      </c>
      <c r="C8" s="10" t="s">
        <v>14</v>
      </c>
      <c r="D8" s="27">
        <f t="shared" ref="D8" si="0">IF(B8="○",F8,0)</f>
        <v>1</v>
      </c>
      <c r="E8" s="19" t="s">
        <v>0</v>
      </c>
      <c r="F8" s="35">
        <v>1</v>
      </c>
    </row>
    <row r="9" spans="1:6" ht="19.899999999999999" x14ac:dyDescent="0.25">
      <c r="A9" s="55" t="s">
        <v>7</v>
      </c>
      <c r="B9" s="66" t="s">
        <v>57</v>
      </c>
      <c r="C9" s="11" t="s">
        <v>129</v>
      </c>
      <c r="D9" s="28">
        <v>2</v>
      </c>
      <c r="E9" s="20" t="s">
        <v>0</v>
      </c>
      <c r="F9" s="36">
        <v>2</v>
      </c>
    </row>
    <row r="10" spans="1:6" ht="35.25" x14ac:dyDescent="0.25">
      <c r="A10" s="37" t="s">
        <v>8</v>
      </c>
      <c r="B10" s="67" t="s">
        <v>57</v>
      </c>
      <c r="C10" s="7" t="s">
        <v>130</v>
      </c>
      <c r="D10" s="25">
        <v>1</v>
      </c>
      <c r="E10" s="17" t="s">
        <v>0</v>
      </c>
      <c r="F10" s="33">
        <v>2</v>
      </c>
    </row>
    <row r="11" spans="1:6" ht="52.9" x14ac:dyDescent="0.25">
      <c r="A11" s="37" t="s">
        <v>9</v>
      </c>
      <c r="B11" s="91" t="s">
        <v>83</v>
      </c>
      <c r="C11" s="7" t="s">
        <v>131</v>
      </c>
      <c r="D11" s="25">
        <v>1</v>
      </c>
      <c r="E11" s="17" t="s">
        <v>0</v>
      </c>
      <c r="F11" s="33">
        <v>2</v>
      </c>
    </row>
    <row r="12" spans="1:6" ht="19.899999999999999" x14ac:dyDescent="0.25">
      <c r="A12" s="38" t="s">
        <v>10</v>
      </c>
      <c r="B12" s="68"/>
      <c r="C12" s="21"/>
      <c r="D12" s="15"/>
      <c r="E12" s="22"/>
      <c r="F12" s="39"/>
    </row>
    <row r="13" spans="1:6" ht="19.899999999999999" x14ac:dyDescent="0.25">
      <c r="A13" s="53" t="s">
        <v>62</v>
      </c>
      <c r="B13" s="64" t="s">
        <v>57</v>
      </c>
      <c r="C13" s="9" t="s">
        <v>64</v>
      </c>
      <c r="D13" s="27">
        <f t="shared" ref="D13" si="1">IF(B13="○",F13,0)</f>
        <v>1</v>
      </c>
      <c r="E13" s="19" t="s">
        <v>0</v>
      </c>
      <c r="F13" s="34">
        <v>1</v>
      </c>
    </row>
    <row r="14" spans="1:6" ht="19.899999999999999" x14ac:dyDescent="0.25">
      <c r="A14" s="54" t="s">
        <v>61</v>
      </c>
      <c r="B14" s="96" t="s">
        <v>57</v>
      </c>
      <c r="C14" s="10" t="s">
        <v>65</v>
      </c>
      <c r="D14" s="27">
        <f t="shared" ref="D14:D15" si="2">IF(B14="○",F14,0)</f>
        <v>1</v>
      </c>
      <c r="E14" s="19" t="s">
        <v>0</v>
      </c>
      <c r="F14" s="35">
        <v>1</v>
      </c>
    </row>
    <row r="15" spans="1:6" ht="53.25" thickBot="1" x14ac:dyDescent="0.3">
      <c r="A15" s="55" t="s">
        <v>63</v>
      </c>
      <c r="B15" s="66" t="s">
        <v>83</v>
      </c>
      <c r="C15" s="11" t="s">
        <v>132</v>
      </c>
      <c r="D15" s="27">
        <f t="shared" si="2"/>
        <v>0</v>
      </c>
      <c r="E15" s="20" t="s">
        <v>0</v>
      </c>
      <c r="F15" s="36">
        <v>1</v>
      </c>
    </row>
    <row r="16" spans="1:6" ht="23.25" thickBot="1" x14ac:dyDescent="0.3">
      <c r="A16" s="52" t="s">
        <v>20</v>
      </c>
      <c r="B16" s="62" t="s">
        <v>56</v>
      </c>
      <c r="C16" s="1" t="s">
        <v>6</v>
      </c>
      <c r="D16" s="84">
        <f>SUM(D17:D26)</f>
        <v>6</v>
      </c>
      <c r="E16" s="16" t="s">
        <v>0</v>
      </c>
      <c r="F16" s="23">
        <f>SUM(F17:F26)</f>
        <v>9</v>
      </c>
    </row>
    <row r="17" spans="1:6" s="12" customFormat="1" ht="35.25" x14ac:dyDescent="0.25">
      <c r="A17" s="32" t="s">
        <v>16</v>
      </c>
      <c r="B17" s="68" t="s">
        <v>57</v>
      </c>
      <c r="C17" s="7" t="s">
        <v>133</v>
      </c>
      <c r="D17" s="25">
        <f t="shared" ref="D17:D18" si="3">IF(B17="○",F17,0)</f>
        <v>1</v>
      </c>
      <c r="E17" s="17" t="s">
        <v>0</v>
      </c>
      <c r="F17" s="33">
        <v>1</v>
      </c>
    </row>
    <row r="18" spans="1:6" s="13" customFormat="1" ht="52.9" x14ac:dyDescent="0.25">
      <c r="A18" s="75" t="s">
        <v>17</v>
      </c>
      <c r="B18" s="69" t="s">
        <v>67</v>
      </c>
      <c r="C18" s="2" t="s">
        <v>134</v>
      </c>
      <c r="D18" s="25">
        <f t="shared" si="3"/>
        <v>0</v>
      </c>
      <c r="E18" s="17" t="s">
        <v>0</v>
      </c>
      <c r="F18" s="33">
        <v>1</v>
      </c>
    </row>
    <row r="19" spans="1:6" s="12" customFormat="1" ht="19.899999999999999" x14ac:dyDescent="0.25">
      <c r="A19" s="75" t="s">
        <v>18</v>
      </c>
      <c r="B19" s="69"/>
      <c r="C19" s="93"/>
      <c r="D19" s="25"/>
      <c r="E19" s="17"/>
      <c r="F19" s="33"/>
    </row>
    <row r="20" spans="1:6" s="12" customFormat="1" ht="19.899999999999999" x14ac:dyDescent="0.25">
      <c r="A20" s="53" t="s">
        <v>71</v>
      </c>
      <c r="B20" s="82" t="s">
        <v>83</v>
      </c>
      <c r="C20" s="50" t="s">
        <v>75</v>
      </c>
      <c r="D20" s="27">
        <f>IF(B20="○",F20,0)</f>
        <v>0</v>
      </c>
      <c r="E20" s="18" t="s">
        <v>0</v>
      </c>
      <c r="F20" s="34">
        <v>1</v>
      </c>
    </row>
    <row r="21" spans="1:6" ht="19.899999999999999" x14ac:dyDescent="0.25">
      <c r="A21" s="54" t="s">
        <v>74</v>
      </c>
      <c r="B21" s="81" t="s">
        <v>83</v>
      </c>
      <c r="C21" s="77" t="s">
        <v>72</v>
      </c>
      <c r="D21" s="27">
        <f t="shared" ref="D21:D26" si="4">IF(B21="○",F21,0)</f>
        <v>0</v>
      </c>
      <c r="E21" s="19" t="s">
        <v>0</v>
      </c>
      <c r="F21" s="35">
        <v>1</v>
      </c>
    </row>
    <row r="22" spans="1:6" ht="19.899999999999999" x14ac:dyDescent="0.25">
      <c r="A22" s="54" t="s">
        <v>84</v>
      </c>
      <c r="B22" s="96" t="s">
        <v>57</v>
      </c>
      <c r="C22" s="77" t="s">
        <v>78</v>
      </c>
      <c r="D22" s="27">
        <f t="shared" si="4"/>
        <v>1</v>
      </c>
      <c r="E22" s="19" t="s">
        <v>0</v>
      </c>
      <c r="F22" s="35">
        <v>1</v>
      </c>
    </row>
    <row r="23" spans="1:6" ht="19.899999999999999" x14ac:dyDescent="0.25">
      <c r="A23" s="54" t="s">
        <v>86</v>
      </c>
      <c r="B23" s="96" t="s">
        <v>57</v>
      </c>
      <c r="C23" s="77" t="s">
        <v>85</v>
      </c>
      <c r="D23" s="27">
        <f t="shared" si="4"/>
        <v>1</v>
      </c>
      <c r="E23" s="19" t="s">
        <v>0</v>
      </c>
      <c r="F23" s="35">
        <v>1</v>
      </c>
    </row>
    <row r="24" spans="1:6" ht="19.899999999999999" x14ac:dyDescent="0.25">
      <c r="A24" s="54" t="s">
        <v>73</v>
      </c>
      <c r="B24" s="96" t="s">
        <v>57</v>
      </c>
      <c r="C24" s="77" t="s">
        <v>76</v>
      </c>
      <c r="D24" s="27">
        <f t="shared" si="4"/>
        <v>1</v>
      </c>
      <c r="E24" s="19" t="s">
        <v>0</v>
      </c>
      <c r="F24" s="35">
        <v>1</v>
      </c>
    </row>
    <row r="25" spans="1:6" ht="35.25" x14ac:dyDescent="0.25">
      <c r="A25" s="54" t="s">
        <v>79</v>
      </c>
      <c r="B25" s="96" t="s">
        <v>57</v>
      </c>
      <c r="C25" s="77" t="s">
        <v>80</v>
      </c>
      <c r="D25" s="27">
        <f t="shared" si="4"/>
        <v>1</v>
      </c>
      <c r="E25" s="19" t="s">
        <v>0</v>
      </c>
      <c r="F25" s="35">
        <v>1</v>
      </c>
    </row>
    <row r="26" spans="1:6" ht="20.25" thickBot="1" x14ac:dyDescent="0.3">
      <c r="A26" s="57" t="s">
        <v>24</v>
      </c>
      <c r="B26" s="95" t="s">
        <v>57</v>
      </c>
      <c r="C26" s="51" t="s">
        <v>77</v>
      </c>
      <c r="D26" s="27">
        <f t="shared" si="4"/>
        <v>1</v>
      </c>
      <c r="E26" s="20" t="s">
        <v>0</v>
      </c>
      <c r="F26" s="36">
        <v>1</v>
      </c>
    </row>
    <row r="27" spans="1:6" ht="23.25" thickBot="1" x14ac:dyDescent="0.3">
      <c r="A27" s="52" t="s">
        <v>21</v>
      </c>
      <c r="B27" s="62" t="s">
        <v>56</v>
      </c>
      <c r="C27" s="30" t="s">
        <v>22</v>
      </c>
      <c r="D27" s="84">
        <f>SUM(D28:D33)</f>
        <v>6</v>
      </c>
      <c r="E27" s="16" t="s">
        <v>0</v>
      </c>
      <c r="F27" s="23">
        <f>SUM(F28:F33)</f>
        <v>6</v>
      </c>
    </row>
    <row r="28" spans="1:6" s="12" customFormat="1" ht="19.899999999999999" x14ac:dyDescent="0.25">
      <c r="A28" s="56" t="s">
        <v>88</v>
      </c>
      <c r="B28" s="79" t="s">
        <v>57</v>
      </c>
      <c r="C28" s="9" t="s">
        <v>120</v>
      </c>
      <c r="D28" s="27">
        <f>IF(B28="○",F28,0)</f>
        <v>1</v>
      </c>
      <c r="E28" s="18" t="s">
        <v>0</v>
      </c>
      <c r="F28" s="34">
        <v>1</v>
      </c>
    </row>
    <row r="29" spans="1:6" ht="19.899999999999999" x14ac:dyDescent="0.25">
      <c r="A29" s="54" t="s">
        <v>89</v>
      </c>
      <c r="B29" s="65" t="s">
        <v>57</v>
      </c>
      <c r="C29" s="10" t="s">
        <v>121</v>
      </c>
      <c r="D29" s="27">
        <f t="shared" ref="D29:D33" si="5">IF(B29="○",F29,0)</f>
        <v>1</v>
      </c>
      <c r="E29" s="19" t="s">
        <v>0</v>
      </c>
      <c r="F29" s="35">
        <v>1</v>
      </c>
    </row>
    <row r="30" spans="1:6" ht="19.899999999999999" x14ac:dyDescent="0.25">
      <c r="A30" s="54" t="s">
        <v>23</v>
      </c>
      <c r="B30" s="65" t="s">
        <v>57</v>
      </c>
      <c r="C30" s="10"/>
      <c r="D30" s="27">
        <f t="shared" si="5"/>
        <v>1</v>
      </c>
      <c r="E30" s="19" t="s">
        <v>0</v>
      </c>
      <c r="F30" s="35">
        <v>1</v>
      </c>
    </row>
    <row r="31" spans="1:6" ht="19.899999999999999" x14ac:dyDescent="0.25">
      <c r="A31" s="54" t="s">
        <v>90</v>
      </c>
      <c r="B31" s="65" t="s">
        <v>57</v>
      </c>
      <c r="C31" s="10" t="s">
        <v>94</v>
      </c>
      <c r="D31" s="27">
        <f t="shared" si="5"/>
        <v>1</v>
      </c>
      <c r="E31" s="19" t="s">
        <v>0</v>
      </c>
      <c r="F31" s="35">
        <v>1</v>
      </c>
    </row>
    <row r="32" spans="1:6" ht="19.899999999999999" x14ac:dyDescent="0.25">
      <c r="A32" s="54" t="s">
        <v>92</v>
      </c>
      <c r="B32" s="65" t="s">
        <v>57</v>
      </c>
      <c r="C32" s="10" t="s">
        <v>93</v>
      </c>
      <c r="D32" s="27">
        <f t="shared" si="5"/>
        <v>1</v>
      </c>
      <c r="E32" s="19" t="s">
        <v>0</v>
      </c>
      <c r="F32" s="35">
        <v>1</v>
      </c>
    </row>
    <row r="33" spans="1:6" ht="20.25" thickBot="1" x14ac:dyDescent="0.3">
      <c r="A33" s="57" t="s">
        <v>81</v>
      </c>
      <c r="B33" s="97" t="s">
        <v>57</v>
      </c>
      <c r="C33" s="11" t="s">
        <v>102</v>
      </c>
      <c r="D33" s="27">
        <f t="shared" si="5"/>
        <v>1</v>
      </c>
      <c r="E33" s="20" t="s">
        <v>0</v>
      </c>
      <c r="F33" s="36">
        <v>1</v>
      </c>
    </row>
    <row r="34" spans="1:6" ht="23.25" thickBot="1" x14ac:dyDescent="0.3">
      <c r="A34" s="52" t="s">
        <v>25</v>
      </c>
      <c r="B34" s="62" t="s">
        <v>56</v>
      </c>
      <c r="C34" s="1" t="s">
        <v>6</v>
      </c>
      <c r="D34" s="84">
        <f>SUM(D35:D57)</f>
        <v>15</v>
      </c>
      <c r="E34" s="16" t="s">
        <v>0</v>
      </c>
      <c r="F34" s="23">
        <f>SUM(F35:F57)</f>
        <v>20</v>
      </c>
    </row>
    <row r="35" spans="1:6" ht="19.899999999999999" x14ac:dyDescent="0.25">
      <c r="A35" s="53" t="s">
        <v>27</v>
      </c>
      <c r="B35" s="90" t="s">
        <v>57</v>
      </c>
      <c r="C35" s="9" t="s">
        <v>103</v>
      </c>
      <c r="D35" s="26">
        <v>0</v>
      </c>
      <c r="E35" s="18" t="s">
        <v>0</v>
      </c>
      <c r="F35" s="34">
        <v>1</v>
      </c>
    </row>
    <row r="36" spans="1:6" ht="19.899999999999999" x14ac:dyDescent="0.25">
      <c r="A36" s="87" t="s">
        <v>28</v>
      </c>
      <c r="B36" s="83" t="s">
        <v>83</v>
      </c>
      <c r="C36" s="45" t="s">
        <v>104</v>
      </c>
      <c r="D36" s="46">
        <v>0</v>
      </c>
      <c r="E36" s="47" t="s">
        <v>0</v>
      </c>
      <c r="F36" s="48">
        <v>2</v>
      </c>
    </row>
    <row r="37" spans="1:6" ht="19.899999999999999" x14ac:dyDescent="0.25">
      <c r="A37" s="88" t="s">
        <v>34</v>
      </c>
      <c r="B37" s="72"/>
      <c r="C37" s="49" t="s">
        <v>35</v>
      </c>
      <c r="D37" s="15"/>
      <c r="E37" s="22"/>
      <c r="F37" s="39"/>
    </row>
    <row r="38" spans="1:6" ht="35.25" x14ac:dyDescent="0.25">
      <c r="A38" s="54" t="s">
        <v>31</v>
      </c>
      <c r="B38" s="98" t="s">
        <v>57</v>
      </c>
      <c r="C38" s="10" t="s">
        <v>30</v>
      </c>
      <c r="D38" s="27">
        <f>IF(B38="○",F38,0)</f>
        <v>1</v>
      </c>
      <c r="E38" s="19" t="s">
        <v>0</v>
      </c>
      <c r="F38" s="35">
        <v>1</v>
      </c>
    </row>
    <row r="39" spans="1:6" ht="19.899999999999999" x14ac:dyDescent="0.25">
      <c r="A39" s="54" t="s">
        <v>51</v>
      </c>
      <c r="B39" s="98" t="s">
        <v>57</v>
      </c>
      <c r="C39" s="10" t="s">
        <v>29</v>
      </c>
      <c r="D39" s="27">
        <f t="shared" ref="D39:D43" si="6">IF(B39="○",F39,0)</f>
        <v>1</v>
      </c>
      <c r="E39" s="19" t="s">
        <v>0</v>
      </c>
      <c r="F39" s="35">
        <v>1</v>
      </c>
    </row>
    <row r="40" spans="1:6" ht="19.899999999999999" x14ac:dyDescent="0.25">
      <c r="A40" s="54" t="s">
        <v>52</v>
      </c>
      <c r="B40" s="98" t="s">
        <v>57</v>
      </c>
      <c r="C40" s="10" t="s">
        <v>53</v>
      </c>
      <c r="D40" s="27">
        <f t="shared" si="6"/>
        <v>1</v>
      </c>
      <c r="E40" s="43" t="s">
        <v>26</v>
      </c>
      <c r="F40" s="35">
        <v>1</v>
      </c>
    </row>
    <row r="41" spans="1:6" ht="19.899999999999999" x14ac:dyDescent="0.25">
      <c r="A41" s="54" t="s">
        <v>96</v>
      </c>
      <c r="B41" s="98" t="s">
        <v>57</v>
      </c>
      <c r="C41" s="10" t="s">
        <v>101</v>
      </c>
      <c r="D41" s="27">
        <f t="shared" si="6"/>
        <v>1</v>
      </c>
      <c r="E41" s="43" t="s">
        <v>26</v>
      </c>
      <c r="F41" s="35">
        <v>1</v>
      </c>
    </row>
    <row r="42" spans="1:6" ht="19.899999999999999" x14ac:dyDescent="0.25">
      <c r="A42" s="54" t="s">
        <v>97</v>
      </c>
      <c r="B42" s="98" t="s">
        <v>57</v>
      </c>
      <c r="C42" s="10" t="s">
        <v>100</v>
      </c>
      <c r="D42" s="27">
        <f t="shared" si="6"/>
        <v>1</v>
      </c>
      <c r="E42" s="19" t="s">
        <v>0</v>
      </c>
      <c r="F42" s="35">
        <v>1</v>
      </c>
    </row>
    <row r="43" spans="1:6" ht="19.899999999999999" x14ac:dyDescent="0.25">
      <c r="A43" s="76" t="s">
        <v>98</v>
      </c>
      <c r="B43" s="98" t="s">
        <v>57</v>
      </c>
      <c r="C43" s="31" t="s">
        <v>99</v>
      </c>
      <c r="D43" s="27">
        <f t="shared" si="6"/>
        <v>1</v>
      </c>
      <c r="E43" s="19" t="s">
        <v>0</v>
      </c>
      <c r="F43" s="35">
        <v>1</v>
      </c>
    </row>
    <row r="44" spans="1:6" ht="19.899999999999999" x14ac:dyDescent="0.25">
      <c r="A44" s="88" t="s">
        <v>36</v>
      </c>
      <c r="B44" s="72"/>
      <c r="C44" s="49" t="s">
        <v>37</v>
      </c>
      <c r="D44" s="15"/>
      <c r="E44" s="22"/>
      <c r="F44" s="39"/>
    </row>
    <row r="45" spans="1:6" ht="35.25" x14ac:dyDescent="0.25">
      <c r="A45" s="54" t="s">
        <v>33</v>
      </c>
      <c r="B45" s="65" t="s">
        <v>57</v>
      </c>
      <c r="C45" s="10" t="s">
        <v>32</v>
      </c>
      <c r="D45" s="27">
        <f>IF(B45="○",F45,0)</f>
        <v>1</v>
      </c>
      <c r="E45" s="19" t="s">
        <v>0</v>
      </c>
      <c r="F45" s="35">
        <v>1</v>
      </c>
    </row>
    <row r="46" spans="1:6" ht="19.899999999999999" x14ac:dyDescent="0.25">
      <c r="A46" s="54" t="s">
        <v>40</v>
      </c>
      <c r="B46" s="65" t="s">
        <v>57</v>
      </c>
      <c r="C46" s="10" t="s">
        <v>32</v>
      </c>
      <c r="D46" s="27">
        <f t="shared" ref="D46:D50" si="7">IF(B46="○",F46,0)</f>
        <v>1</v>
      </c>
      <c r="E46" s="43" t="s">
        <v>26</v>
      </c>
      <c r="F46" s="35">
        <v>1</v>
      </c>
    </row>
    <row r="47" spans="1:6" ht="19.899999999999999" x14ac:dyDescent="0.25">
      <c r="A47" s="54" t="s">
        <v>39</v>
      </c>
      <c r="B47" s="65" t="s">
        <v>57</v>
      </c>
      <c r="C47" s="10" t="s">
        <v>145</v>
      </c>
      <c r="D47" s="27">
        <f t="shared" si="7"/>
        <v>1</v>
      </c>
      <c r="E47" s="43" t="s">
        <v>26</v>
      </c>
      <c r="F47" s="35">
        <v>1</v>
      </c>
    </row>
    <row r="48" spans="1:6" ht="19.899999999999999" x14ac:dyDescent="0.25">
      <c r="A48" s="54" t="s">
        <v>38</v>
      </c>
      <c r="B48" s="65" t="s">
        <v>57</v>
      </c>
      <c r="C48" s="10" t="s">
        <v>49</v>
      </c>
      <c r="D48" s="27">
        <f t="shared" si="7"/>
        <v>1</v>
      </c>
      <c r="E48" s="43" t="s">
        <v>26</v>
      </c>
      <c r="F48" s="35">
        <v>1</v>
      </c>
    </row>
    <row r="49" spans="1:6" ht="19.899999999999999" x14ac:dyDescent="0.25">
      <c r="A49" s="54" t="s">
        <v>42</v>
      </c>
      <c r="B49" s="65" t="s">
        <v>57</v>
      </c>
      <c r="C49" s="10" t="s">
        <v>44</v>
      </c>
      <c r="D49" s="27">
        <f t="shared" si="7"/>
        <v>1</v>
      </c>
      <c r="E49" s="43" t="s">
        <v>26</v>
      </c>
      <c r="F49" s="35">
        <v>1</v>
      </c>
    </row>
    <row r="50" spans="1:6" ht="19.899999999999999" x14ac:dyDescent="0.25">
      <c r="A50" s="54" t="s">
        <v>54</v>
      </c>
      <c r="B50" s="65" t="s">
        <v>57</v>
      </c>
      <c r="C50" s="31" t="s">
        <v>43</v>
      </c>
      <c r="D50" s="27">
        <f t="shared" si="7"/>
        <v>1</v>
      </c>
      <c r="E50" s="43" t="s">
        <v>26</v>
      </c>
      <c r="F50" s="40">
        <v>1</v>
      </c>
    </row>
    <row r="51" spans="1:6" ht="19.899999999999999" x14ac:dyDescent="0.25">
      <c r="A51" s="88" t="s">
        <v>41</v>
      </c>
      <c r="B51" s="72"/>
      <c r="C51" s="49" t="s">
        <v>45</v>
      </c>
      <c r="D51" s="15"/>
      <c r="E51" s="22"/>
      <c r="F51" s="39"/>
    </row>
    <row r="52" spans="1:6" ht="19.899999999999999" x14ac:dyDescent="0.25">
      <c r="A52" s="54" t="s">
        <v>46</v>
      </c>
      <c r="B52" s="98" t="s">
        <v>57</v>
      </c>
      <c r="C52" s="10" t="s">
        <v>32</v>
      </c>
      <c r="D52" s="27">
        <f>IF(B52="○",F52,0)</f>
        <v>1</v>
      </c>
      <c r="E52" s="43" t="s">
        <v>26</v>
      </c>
      <c r="F52" s="35">
        <v>1</v>
      </c>
    </row>
    <row r="53" spans="1:6" ht="19.899999999999999" x14ac:dyDescent="0.25">
      <c r="A53" s="54" t="s">
        <v>47</v>
      </c>
      <c r="B53" s="98" t="s">
        <v>83</v>
      </c>
      <c r="C53" s="10" t="s">
        <v>110</v>
      </c>
      <c r="D53" s="27">
        <f t="shared" ref="D53:D55" si="8">IF(B53="○",F53,0)</f>
        <v>0</v>
      </c>
      <c r="E53" s="43" t="s">
        <v>26</v>
      </c>
      <c r="F53" s="35">
        <v>1</v>
      </c>
    </row>
    <row r="54" spans="1:6" ht="19.899999999999999" x14ac:dyDescent="0.25">
      <c r="A54" s="54" t="s">
        <v>48</v>
      </c>
      <c r="B54" s="65" t="s">
        <v>57</v>
      </c>
      <c r="C54" s="10" t="s">
        <v>105</v>
      </c>
      <c r="D54" s="27">
        <f t="shared" si="8"/>
        <v>1</v>
      </c>
      <c r="E54" s="43" t="s">
        <v>26</v>
      </c>
      <c r="F54" s="35">
        <v>1</v>
      </c>
    </row>
    <row r="55" spans="1:6" ht="19.899999999999999" x14ac:dyDescent="0.25">
      <c r="A55" s="54" t="s">
        <v>54</v>
      </c>
      <c r="B55" s="99" t="s">
        <v>57</v>
      </c>
      <c r="C55" s="31" t="s">
        <v>55</v>
      </c>
      <c r="D55" s="27">
        <f t="shared" si="8"/>
        <v>1</v>
      </c>
      <c r="E55" s="43" t="s">
        <v>26</v>
      </c>
      <c r="F55" s="40">
        <v>1</v>
      </c>
    </row>
    <row r="56" spans="1:6" ht="19.899999999999999" x14ac:dyDescent="0.25">
      <c r="A56" s="88" t="s">
        <v>50</v>
      </c>
      <c r="B56" s="72"/>
      <c r="C56" s="49"/>
      <c r="D56" s="15"/>
      <c r="E56" s="22"/>
      <c r="F56" s="39"/>
    </row>
    <row r="57" spans="1:6" ht="20.25" thickBot="1" x14ac:dyDescent="0.3">
      <c r="A57" s="57" t="s">
        <v>24</v>
      </c>
      <c r="B57" s="70"/>
      <c r="C57" s="31" t="s">
        <v>24</v>
      </c>
      <c r="D57" s="42"/>
      <c r="E57" s="43" t="s">
        <v>26</v>
      </c>
      <c r="F57" s="40">
        <v>1</v>
      </c>
    </row>
    <row r="58" spans="1:6" ht="20.25" thickBot="1" x14ac:dyDescent="0.3">
      <c r="A58" s="58" t="s">
        <v>1</v>
      </c>
      <c r="B58" s="74"/>
      <c r="C58" s="1" t="s">
        <v>6</v>
      </c>
      <c r="D58" s="29">
        <f>SUM(D59:D59)</f>
        <v>0</v>
      </c>
      <c r="E58" s="44" t="s">
        <v>26</v>
      </c>
      <c r="F58" s="24">
        <f>SUM(F59:F59)</f>
        <v>2</v>
      </c>
    </row>
    <row r="59" spans="1:6" ht="20.25" thickBot="1" x14ac:dyDescent="0.3">
      <c r="A59" s="87" t="s">
        <v>95</v>
      </c>
      <c r="B59" s="71"/>
      <c r="C59" s="45"/>
      <c r="D59" s="46"/>
      <c r="E59" s="43" t="s">
        <v>26</v>
      </c>
      <c r="F59" s="48">
        <v>2</v>
      </c>
    </row>
    <row r="60" spans="1:6" ht="88.5" thickBot="1" x14ac:dyDescent="0.3">
      <c r="A60" s="59" t="s">
        <v>108</v>
      </c>
      <c r="B60" s="85" t="s">
        <v>135</v>
      </c>
      <c r="C60" s="41" t="s">
        <v>136</v>
      </c>
      <c r="D60" s="86">
        <f>D5+D16+D27+D34+D58</f>
        <v>37</v>
      </c>
      <c r="E60" s="16" t="s">
        <v>0</v>
      </c>
      <c r="F60" s="23">
        <f>F5+F16+F27+F34+F58</f>
        <v>50</v>
      </c>
    </row>
  </sheetData>
  <autoFilter ref="A4:F60" xr:uid="{FC82E427-26BF-4C57-9296-22C77107C4C7}">
    <filterColumn colId="0" showButton="0"/>
    <filterColumn colId="1" showButton="0"/>
    <filterColumn colId="3" showButton="0"/>
    <filterColumn colId="4" showButton="0"/>
  </autoFilter>
  <mergeCells count="4">
    <mergeCell ref="D1:F1"/>
    <mergeCell ref="D2:F2"/>
    <mergeCell ref="A4:C4"/>
    <mergeCell ref="D4:F4"/>
  </mergeCells>
  <phoneticPr fontId="1"/>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3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502A8-DFC7-4741-A2F2-2365E8D0BD33}">
  <dimension ref="A1:F60"/>
  <sheetViews>
    <sheetView view="pageBreakPreview" topLeftCell="A4" zoomScaleNormal="100" zoomScaleSheetLayoutView="100" workbookViewId="0">
      <selection activeCell="C60" sqref="C60"/>
    </sheetView>
  </sheetViews>
  <sheetFormatPr defaultColWidth="1.46484375" defaultRowHeight="12.75" x14ac:dyDescent="0.25"/>
  <cols>
    <col min="1" max="1" width="19.46484375" style="3" bestFit="1" customWidth="1"/>
    <col min="2" max="2" width="5.46484375" style="60" bestFit="1" customWidth="1"/>
    <col min="3" max="3" width="66.265625" style="3" customWidth="1"/>
    <col min="4" max="4" width="4.46484375" style="3" bestFit="1" customWidth="1"/>
    <col min="5" max="5" width="1.73046875" style="3" bestFit="1" customWidth="1"/>
    <col min="6" max="6" width="5.59765625" style="8" customWidth="1"/>
    <col min="7" max="12" width="1.46484375" style="3"/>
    <col min="13" max="13" width="1.86328125" style="3" customWidth="1"/>
    <col min="14" max="16384" width="1.46484375" style="3"/>
  </cols>
  <sheetData>
    <row r="1" spans="1:6" x14ac:dyDescent="0.25">
      <c r="D1" s="136" t="s">
        <v>12</v>
      </c>
      <c r="E1" s="136"/>
      <c r="F1" s="136"/>
    </row>
    <row r="2" spans="1:6" x14ac:dyDescent="0.25">
      <c r="D2" s="137" t="s">
        <v>137</v>
      </c>
      <c r="E2" s="137"/>
      <c r="F2" s="137"/>
    </row>
    <row r="3" spans="1:6" ht="28.15" thickBot="1" x14ac:dyDescent="0.3">
      <c r="A3" s="4"/>
      <c r="B3" s="61"/>
      <c r="C3" s="14"/>
      <c r="E3" s="5"/>
      <c r="F3" s="6"/>
    </row>
    <row r="4" spans="1:6" ht="29.25" thickBot="1" x14ac:dyDescent="0.3">
      <c r="A4" s="138" t="s">
        <v>11</v>
      </c>
      <c r="B4" s="139"/>
      <c r="C4" s="140"/>
      <c r="D4" s="141" t="s">
        <v>5</v>
      </c>
      <c r="E4" s="142"/>
      <c r="F4" s="143"/>
    </row>
    <row r="5" spans="1:6" s="13" customFormat="1" ht="23.25" thickBot="1" x14ac:dyDescent="0.3">
      <c r="A5" s="52" t="s">
        <v>19</v>
      </c>
      <c r="B5" s="62" t="s">
        <v>56</v>
      </c>
      <c r="C5" s="1" t="s">
        <v>6</v>
      </c>
      <c r="D5" s="84">
        <f>SUM(D6:D15)</f>
        <v>10</v>
      </c>
      <c r="E5" s="16" t="s">
        <v>0</v>
      </c>
      <c r="F5" s="23">
        <f>SUM(F6:F15)</f>
        <v>13</v>
      </c>
    </row>
    <row r="6" spans="1:6" s="12" customFormat="1" ht="19.899999999999999" x14ac:dyDescent="0.25">
      <c r="A6" s="32" t="s">
        <v>2</v>
      </c>
      <c r="B6" s="63"/>
      <c r="C6" s="7"/>
      <c r="D6" s="25"/>
      <c r="E6" s="17"/>
      <c r="F6" s="33"/>
    </row>
    <row r="7" spans="1:6" ht="19.899999999999999" x14ac:dyDescent="0.25">
      <c r="A7" s="53" t="s">
        <v>3</v>
      </c>
      <c r="B7" s="64" t="s">
        <v>138</v>
      </c>
      <c r="C7" s="9" t="s">
        <v>128</v>
      </c>
      <c r="D7" s="26">
        <v>3</v>
      </c>
      <c r="E7" s="18" t="s">
        <v>0</v>
      </c>
      <c r="F7" s="34">
        <v>3</v>
      </c>
    </row>
    <row r="8" spans="1:6" ht="19.899999999999999" x14ac:dyDescent="0.25">
      <c r="A8" s="54" t="s">
        <v>4</v>
      </c>
      <c r="B8" s="65" t="s">
        <v>138</v>
      </c>
      <c r="C8" s="10" t="s">
        <v>14</v>
      </c>
      <c r="D8" s="27">
        <f t="shared" ref="D8" si="0">IF(B8="○",F8,0)</f>
        <v>1</v>
      </c>
      <c r="E8" s="19" t="s">
        <v>0</v>
      </c>
      <c r="F8" s="35">
        <v>1</v>
      </c>
    </row>
    <row r="9" spans="1:6" ht="19.899999999999999" x14ac:dyDescent="0.25">
      <c r="A9" s="55" t="s">
        <v>7</v>
      </c>
      <c r="B9" s="89" t="s">
        <v>139</v>
      </c>
      <c r="C9" s="11" t="s">
        <v>148</v>
      </c>
      <c r="D9" s="28">
        <v>2</v>
      </c>
      <c r="E9" s="20" t="s">
        <v>0</v>
      </c>
      <c r="F9" s="36">
        <v>2</v>
      </c>
    </row>
    <row r="10" spans="1:6" ht="35.25" x14ac:dyDescent="0.25">
      <c r="A10" s="37" t="s">
        <v>8</v>
      </c>
      <c r="B10" s="67" t="s">
        <v>138</v>
      </c>
      <c r="C10" s="7" t="s">
        <v>130</v>
      </c>
      <c r="D10" s="25">
        <v>1</v>
      </c>
      <c r="E10" s="17" t="s">
        <v>0</v>
      </c>
      <c r="F10" s="33">
        <v>2</v>
      </c>
    </row>
    <row r="11" spans="1:6" ht="52.9" x14ac:dyDescent="0.25">
      <c r="A11" s="37" t="s">
        <v>9</v>
      </c>
      <c r="B11" s="100" t="s">
        <v>140</v>
      </c>
      <c r="C11" s="7" t="s">
        <v>131</v>
      </c>
      <c r="D11" s="25">
        <v>1</v>
      </c>
      <c r="E11" s="17" t="s">
        <v>0</v>
      </c>
      <c r="F11" s="33">
        <v>2</v>
      </c>
    </row>
    <row r="12" spans="1:6" ht="19.899999999999999" x14ac:dyDescent="0.25">
      <c r="A12" s="38" t="s">
        <v>10</v>
      </c>
      <c r="B12" s="68"/>
      <c r="C12" s="21"/>
      <c r="D12" s="15"/>
      <c r="E12" s="22"/>
      <c r="F12" s="39"/>
    </row>
    <row r="13" spans="1:6" ht="19.899999999999999" x14ac:dyDescent="0.25">
      <c r="A13" s="53" t="s">
        <v>62</v>
      </c>
      <c r="B13" s="64" t="s">
        <v>138</v>
      </c>
      <c r="C13" s="9" t="s">
        <v>64</v>
      </c>
      <c r="D13" s="27">
        <f t="shared" ref="D13:D15" si="1">IF(B13="○",F13,0)</f>
        <v>1</v>
      </c>
      <c r="E13" s="19" t="s">
        <v>0</v>
      </c>
      <c r="F13" s="34">
        <v>1</v>
      </c>
    </row>
    <row r="14" spans="1:6" ht="19.899999999999999" x14ac:dyDescent="0.25">
      <c r="A14" s="54" t="s">
        <v>61</v>
      </c>
      <c r="B14" s="96" t="s">
        <v>138</v>
      </c>
      <c r="C14" s="10" t="s">
        <v>65</v>
      </c>
      <c r="D14" s="27">
        <f t="shared" si="1"/>
        <v>1</v>
      </c>
      <c r="E14" s="19" t="s">
        <v>0</v>
      </c>
      <c r="F14" s="35">
        <v>1</v>
      </c>
    </row>
    <row r="15" spans="1:6" ht="53.25" thickBot="1" x14ac:dyDescent="0.3">
      <c r="A15" s="55" t="s">
        <v>63</v>
      </c>
      <c r="B15" s="89" t="s">
        <v>139</v>
      </c>
      <c r="C15" s="11" t="s">
        <v>132</v>
      </c>
      <c r="D15" s="27">
        <f t="shared" si="1"/>
        <v>0</v>
      </c>
      <c r="E15" s="20" t="s">
        <v>0</v>
      </c>
      <c r="F15" s="36">
        <v>1</v>
      </c>
    </row>
    <row r="16" spans="1:6" ht="23.25" thickBot="1" x14ac:dyDescent="0.3">
      <c r="A16" s="52" t="s">
        <v>20</v>
      </c>
      <c r="B16" s="62" t="s">
        <v>56</v>
      </c>
      <c r="C16" s="1" t="s">
        <v>6</v>
      </c>
      <c r="D16" s="84">
        <f>SUM(D17:D26)</f>
        <v>6</v>
      </c>
      <c r="E16" s="16" t="s">
        <v>0</v>
      </c>
      <c r="F16" s="23">
        <f>SUM(F17:F26)</f>
        <v>9</v>
      </c>
    </row>
    <row r="17" spans="1:6" s="12" customFormat="1" ht="35.25" x14ac:dyDescent="0.25">
      <c r="A17" s="32" t="s">
        <v>16</v>
      </c>
      <c r="B17" s="68" t="s">
        <v>140</v>
      </c>
      <c r="C17" s="7" t="s">
        <v>141</v>
      </c>
      <c r="D17" s="25">
        <f t="shared" ref="D17:D18" si="2">IF(B17="○",F17,0)</f>
        <v>0</v>
      </c>
      <c r="E17" s="17" t="s">
        <v>0</v>
      </c>
      <c r="F17" s="33">
        <v>1</v>
      </c>
    </row>
    <row r="18" spans="1:6" s="13" customFormat="1" ht="52.9" x14ac:dyDescent="0.25">
      <c r="A18" s="75" t="s">
        <v>17</v>
      </c>
      <c r="B18" s="101" t="s">
        <v>140</v>
      </c>
      <c r="C18" s="2" t="s">
        <v>134</v>
      </c>
      <c r="D18" s="25">
        <f t="shared" si="2"/>
        <v>0</v>
      </c>
      <c r="E18" s="17" t="s">
        <v>0</v>
      </c>
      <c r="F18" s="33">
        <v>1</v>
      </c>
    </row>
    <row r="19" spans="1:6" s="12" customFormat="1" ht="19.899999999999999" x14ac:dyDescent="0.25">
      <c r="A19" s="75" t="s">
        <v>18</v>
      </c>
      <c r="B19" s="69"/>
      <c r="C19" s="93"/>
      <c r="D19" s="25"/>
      <c r="E19" s="17"/>
      <c r="F19" s="33"/>
    </row>
    <row r="20" spans="1:6" s="12" customFormat="1" ht="19.899999999999999" x14ac:dyDescent="0.25">
      <c r="A20" s="53" t="s">
        <v>71</v>
      </c>
      <c r="B20" s="90" t="s">
        <v>139</v>
      </c>
      <c r="C20" s="50" t="s">
        <v>75</v>
      </c>
      <c r="D20" s="27">
        <f>IF(B20="○",F20,0)</f>
        <v>0</v>
      </c>
      <c r="E20" s="18" t="s">
        <v>0</v>
      </c>
      <c r="F20" s="34">
        <v>1</v>
      </c>
    </row>
    <row r="21" spans="1:6" ht="19.899999999999999" x14ac:dyDescent="0.25">
      <c r="A21" s="54" t="s">
        <v>74</v>
      </c>
      <c r="B21" s="98" t="s">
        <v>138</v>
      </c>
      <c r="C21" s="77" t="s">
        <v>72</v>
      </c>
      <c r="D21" s="27">
        <f t="shared" ref="D21:D26" si="3">IF(B21="○",F21,0)</f>
        <v>1</v>
      </c>
      <c r="E21" s="19" t="s">
        <v>0</v>
      </c>
      <c r="F21" s="35">
        <v>1</v>
      </c>
    </row>
    <row r="22" spans="1:6" ht="19.899999999999999" x14ac:dyDescent="0.25">
      <c r="A22" s="54" t="s">
        <v>84</v>
      </c>
      <c r="B22" s="96" t="s">
        <v>138</v>
      </c>
      <c r="C22" s="77" t="s">
        <v>78</v>
      </c>
      <c r="D22" s="27">
        <f t="shared" si="3"/>
        <v>1</v>
      </c>
      <c r="E22" s="19" t="s">
        <v>0</v>
      </c>
      <c r="F22" s="35">
        <v>1</v>
      </c>
    </row>
    <row r="23" spans="1:6" ht="19.899999999999999" x14ac:dyDescent="0.25">
      <c r="A23" s="54" t="s">
        <v>86</v>
      </c>
      <c r="B23" s="96" t="s">
        <v>138</v>
      </c>
      <c r="C23" s="77" t="s">
        <v>85</v>
      </c>
      <c r="D23" s="27">
        <f t="shared" si="3"/>
        <v>1</v>
      </c>
      <c r="E23" s="19" t="s">
        <v>0</v>
      </c>
      <c r="F23" s="35">
        <v>1</v>
      </c>
    </row>
    <row r="24" spans="1:6" ht="19.899999999999999" x14ac:dyDescent="0.25">
      <c r="A24" s="54" t="s">
        <v>73</v>
      </c>
      <c r="B24" s="96" t="s">
        <v>138</v>
      </c>
      <c r="C24" s="77" t="s">
        <v>76</v>
      </c>
      <c r="D24" s="27">
        <f t="shared" si="3"/>
        <v>1</v>
      </c>
      <c r="E24" s="19" t="s">
        <v>0</v>
      </c>
      <c r="F24" s="35">
        <v>1</v>
      </c>
    </row>
    <row r="25" spans="1:6" ht="35.25" x14ac:dyDescent="0.25">
      <c r="A25" s="54" t="s">
        <v>79</v>
      </c>
      <c r="B25" s="96" t="s">
        <v>138</v>
      </c>
      <c r="C25" s="77" t="s">
        <v>80</v>
      </c>
      <c r="D25" s="27">
        <f t="shared" si="3"/>
        <v>1</v>
      </c>
      <c r="E25" s="19" t="s">
        <v>0</v>
      </c>
      <c r="F25" s="35">
        <v>1</v>
      </c>
    </row>
    <row r="26" spans="1:6" ht="20.25" thickBot="1" x14ac:dyDescent="0.3">
      <c r="A26" s="57" t="s">
        <v>24</v>
      </c>
      <c r="B26" s="95" t="s">
        <v>138</v>
      </c>
      <c r="C26" s="51" t="s">
        <v>77</v>
      </c>
      <c r="D26" s="27">
        <f t="shared" si="3"/>
        <v>1</v>
      </c>
      <c r="E26" s="20" t="s">
        <v>0</v>
      </c>
      <c r="F26" s="36">
        <v>1</v>
      </c>
    </row>
    <row r="27" spans="1:6" ht="23.25" thickBot="1" x14ac:dyDescent="0.3">
      <c r="A27" s="52" t="s">
        <v>21</v>
      </c>
      <c r="B27" s="62" t="s">
        <v>56</v>
      </c>
      <c r="C27" s="30" t="s">
        <v>22</v>
      </c>
      <c r="D27" s="84">
        <f>SUM(D28:D33)</f>
        <v>5</v>
      </c>
      <c r="E27" s="16" t="s">
        <v>0</v>
      </c>
      <c r="F27" s="23">
        <f>SUM(F28:F33)</f>
        <v>6</v>
      </c>
    </row>
    <row r="28" spans="1:6" s="12" customFormat="1" ht="19.899999999999999" x14ac:dyDescent="0.25">
      <c r="A28" s="56" t="s">
        <v>88</v>
      </c>
      <c r="B28" s="79" t="s">
        <v>138</v>
      </c>
      <c r="C28" s="9" t="s">
        <v>120</v>
      </c>
      <c r="D28" s="27">
        <f>IF(B28="○",F28,0)</f>
        <v>1</v>
      </c>
      <c r="E28" s="18" t="s">
        <v>0</v>
      </c>
      <c r="F28" s="34">
        <v>1</v>
      </c>
    </row>
    <row r="29" spans="1:6" ht="35.25" x14ac:dyDescent="0.25">
      <c r="A29" s="54" t="s">
        <v>89</v>
      </c>
      <c r="B29" s="81" t="s">
        <v>139</v>
      </c>
      <c r="C29" s="10" t="s">
        <v>142</v>
      </c>
      <c r="D29" s="27">
        <f t="shared" ref="D29:D33" si="4">IF(B29="○",F29,0)</f>
        <v>0</v>
      </c>
      <c r="E29" s="19" t="s">
        <v>0</v>
      </c>
      <c r="F29" s="35">
        <v>1</v>
      </c>
    </row>
    <row r="30" spans="1:6" ht="19.899999999999999" x14ac:dyDescent="0.25">
      <c r="A30" s="54" t="s">
        <v>23</v>
      </c>
      <c r="B30" s="65" t="s">
        <v>138</v>
      </c>
      <c r="C30" s="10"/>
      <c r="D30" s="27">
        <f t="shared" si="4"/>
        <v>1</v>
      </c>
      <c r="E30" s="19" t="s">
        <v>0</v>
      </c>
      <c r="F30" s="35">
        <v>1</v>
      </c>
    </row>
    <row r="31" spans="1:6" ht="19.899999999999999" x14ac:dyDescent="0.25">
      <c r="A31" s="54" t="s">
        <v>90</v>
      </c>
      <c r="B31" s="65" t="s">
        <v>138</v>
      </c>
      <c r="C31" s="10" t="s">
        <v>94</v>
      </c>
      <c r="D31" s="27">
        <f t="shared" si="4"/>
        <v>1</v>
      </c>
      <c r="E31" s="19" t="s">
        <v>0</v>
      </c>
      <c r="F31" s="35">
        <v>1</v>
      </c>
    </row>
    <row r="32" spans="1:6" ht="19.899999999999999" x14ac:dyDescent="0.25">
      <c r="A32" s="54" t="s">
        <v>92</v>
      </c>
      <c r="B32" s="65" t="s">
        <v>138</v>
      </c>
      <c r="C32" s="10" t="s">
        <v>93</v>
      </c>
      <c r="D32" s="27">
        <f t="shared" si="4"/>
        <v>1</v>
      </c>
      <c r="E32" s="19" t="s">
        <v>0</v>
      </c>
      <c r="F32" s="35">
        <v>1</v>
      </c>
    </row>
    <row r="33" spans="1:6" ht="20.25" thickBot="1" x14ac:dyDescent="0.3">
      <c r="A33" s="57" t="s">
        <v>81</v>
      </c>
      <c r="B33" s="97" t="s">
        <v>138</v>
      </c>
      <c r="C33" s="11" t="s">
        <v>82</v>
      </c>
      <c r="D33" s="27">
        <f t="shared" si="4"/>
        <v>1</v>
      </c>
      <c r="E33" s="20" t="s">
        <v>0</v>
      </c>
      <c r="F33" s="36">
        <v>1</v>
      </c>
    </row>
    <row r="34" spans="1:6" ht="23.25" thickBot="1" x14ac:dyDescent="0.3">
      <c r="A34" s="52" t="s">
        <v>25</v>
      </c>
      <c r="B34" s="62" t="s">
        <v>56</v>
      </c>
      <c r="C34" s="1" t="s">
        <v>6</v>
      </c>
      <c r="D34" s="84">
        <f>SUM(D35:D57)</f>
        <v>10</v>
      </c>
      <c r="E34" s="16" t="s">
        <v>0</v>
      </c>
      <c r="F34" s="23">
        <f>SUM(F35:F57)</f>
        <v>20</v>
      </c>
    </row>
    <row r="35" spans="1:6" ht="19.899999999999999" x14ac:dyDescent="0.25">
      <c r="A35" s="53" t="s">
        <v>27</v>
      </c>
      <c r="B35" s="90" t="s">
        <v>139</v>
      </c>
      <c r="C35" s="9" t="s">
        <v>103</v>
      </c>
      <c r="D35" s="26">
        <v>0</v>
      </c>
      <c r="E35" s="18" t="s">
        <v>0</v>
      </c>
      <c r="F35" s="34">
        <v>1</v>
      </c>
    </row>
    <row r="36" spans="1:6" ht="19.899999999999999" x14ac:dyDescent="0.25">
      <c r="A36" s="87" t="s">
        <v>28</v>
      </c>
      <c r="B36" s="83" t="s">
        <v>139</v>
      </c>
      <c r="C36" s="45" t="s">
        <v>104</v>
      </c>
      <c r="D36" s="46">
        <v>0</v>
      </c>
      <c r="E36" s="47" t="s">
        <v>0</v>
      </c>
      <c r="F36" s="48">
        <v>2</v>
      </c>
    </row>
    <row r="37" spans="1:6" ht="19.899999999999999" x14ac:dyDescent="0.25">
      <c r="A37" s="88" t="s">
        <v>34</v>
      </c>
      <c r="B37" s="72"/>
      <c r="C37" s="49" t="s">
        <v>35</v>
      </c>
      <c r="D37" s="15"/>
      <c r="E37" s="22"/>
      <c r="F37" s="39"/>
    </row>
    <row r="38" spans="1:6" ht="35.25" x14ac:dyDescent="0.25">
      <c r="A38" s="54" t="s">
        <v>31</v>
      </c>
      <c r="B38" s="98" t="s">
        <v>138</v>
      </c>
      <c r="C38" s="10" t="s">
        <v>30</v>
      </c>
      <c r="D38" s="27">
        <f>IF(B38="○",F38,0)</f>
        <v>1</v>
      </c>
      <c r="E38" s="19" t="s">
        <v>0</v>
      </c>
      <c r="F38" s="35">
        <v>1</v>
      </c>
    </row>
    <row r="39" spans="1:6" ht="19.899999999999999" x14ac:dyDescent="0.25">
      <c r="A39" s="54" t="s">
        <v>51</v>
      </c>
      <c r="B39" s="98" t="s">
        <v>138</v>
      </c>
      <c r="C39" s="10" t="s">
        <v>29</v>
      </c>
      <c r="D39" s="27">
        <f t="shared" ref="D39:D43" si="5">IF(B39="○",F39,0)</f>
        <v>1</v>
      </c>
      <c r="E39" s="19" t="s">
        <v>0</v>
      </c>
      <c r="F39" s="35">
        <v>1</v>
      </c>
    </row>
    <row r="40" spans="1:6" ht="19.899999999999999" x14ac:dyDescent="0.25">
      <c r="A40" s="54" t="s">
        <v>52</v>
      </c>
      <c r="B40" s="98" t="s">
        <v>138</v>
      </c>
      <c r="C40" s="10" t="s">
        <v>53</v>
      </c>
      <c r="D40" s="27">
        <f t="shared" si="5"/>
        <v>1</v>
      </c>
      <c r="E40" s="43" t="s">
        <v>26</v>
      </c>
      <c r="F40" s="35">
        <v>1</v>
      </c>
    </row>
    <row r="41" spans="1:6" ht="19.899999999999999" x14ac:dyDescent="0.25">
      <c r="A41" s="54" t="s">
        <v>96</v>
      </c>
      <c r="B41" s="98" t="s">
        <v>138</v>
      </c>
      <c r="C41" s="10" t="s">
        <v>101</v>
      </c>
      <c r="D41" s="27">
        <f t="shared" si="5"/>
        <v>1</v>
      </c>
      <c r="E41" s="43" t="s">
        <v>26</v>
      </c>
      <c r="F41" s="35">
        <v>1</v>
      </c>
    </row>
    <row r="42" spans="1:6" ht="19.899999999999999" x14ac:dyDescent="0.25">
      <c r="A42" s="54" t="s">
        <v>97</v>
      </c>
      <c r="B42" s="98" t="s">
        <v>138</v>
      </c>
      <c r="C42" s="10" t="s">
        <v>100</v>
      </c>
      <c r="D42" s="27">
        <f t="shared" si="5"/>
        <v>1</v>
      </c>
      <c r="E42" s="19" t="s">
        <v>0</v>
      </c>
      <c r="F42" s="35">
        <v>1</v>
      </c>
    </row>
    <row r="43" spans="1:6" ht="19.899999999999999" x14ac:dyDescent="0.25">
      <c r="A43" s="76" t="s">
        <v>98</v>
      </c>
      <c r="B43" s="98" t="s">
        <v>138</v>
      </c>
      <c r="C43" s="31" t="s">
        <v>99</v>
      </c>
      <c r="D43" s="27">
        <f t="shared" si="5"/>
        <v>1</v>
      </c>
      <c r="E43" s="19" t="s">
        <v>0</v>
      </c>
      <c r="F43" s="35">
        <v>1</v>
      </c>
    </row>
    <row r="44" spans="1:6" ht="19.899999999999999" x14ac:dyDescent="0.25">
      <c r="A44" s="88" t="s">
        <v>36</v>
      </c>
      <c r="B44" s="72"/>
      <c r="C44" s="49" t="s">
        <v>37</v>
      </c>
      <c r="D44" s="15"/>
      <c r="E44" s="22"/>
      <c r="F44" s="39"/>
    </row>
    <row r="45" spans="1:6" ht="35.25" x14ac:dyDescent="0.25">
      <c r="A45" s="54" t="s">
        <v>33</v>
      </c>
      <c r="B45" s="65" t="s">
        <v>143</v>
      </c>
      <c r="C45" s="10" t="s">
        <v>32</v>
      </c>
      <c r="D45" s="27">
        <f>IF(B45="○",F45,0)</f>
        <v>0</v>
      </c>
      <c r="E45" s="19" t="s">
        <v>0</v>
      </c>
      <c r="F45" s="35">
        <v>1</v>
      </c>
    </row>
    <row r="46" spans="1:6" ht="19.899999999999999" x14ac:dyDescent="0.25">
      <c r="A46" s="54" t="s">
        <v>40</v>
      </c>
      <c r="B46" s="65" t="s">
        <v>57</v>
      </c>
      <c r="C46" s="10" t="s">
        <v>32</v>
      </c>
      <c r="D46" s="27">
        <f t="shared" ref="D46:D50" si="6">IF(B46="○",F46,0)</f>
        <v>1</v>
      </c>
      <c r="E46" s="43" t="s">
        <v>26</v>
      </c>
      <c r="F46" s="35">
        <v>1</v>
      </c>
    </row>
    <row r="47" spans="1:6" ht="19.899999999999999" x14ac:dyDescent="0.25">
      <c r="A47" s="54" t="s">
        <v>39</v>
      </c>
      <c r="B47" s="98" t="s">
        <v>67</v>
      </c>
      <c r="C47" s="10" t="s">
        <v>145</v>
      </c>
      <c r="D47" s="27">
        <f t="shared" si="6"/>
        <v>0</v>
      </c>
      <c r="E47" s="43" t="s">
        <v>26</v>
      </c>
      <c r="F47" s="35">
        <v>1</v>
      </c>
    </row>
    <row r="48" spans="1:6" ht="19.899999999999999" x14ac:dyDescent="0.25">
      <c r="A48" s="54" t="s">
        <v>38</v>
      </c>
      <c r="B48" s="65" t="s">
        <v>57</v>
      </c>
      <c r="C48" s="10" t="s">
        <v>49</v>
      </c>
      <c r="D48" s="27">
        <f t="shared" si="6"/>
        <v>1</v>
      </c>
      <c r="E48" s="43" t="s">
        <v>26</v>
      </c>
      <c r="F48" s="35">
        <v>1</v>
      </c>
    </row>
    <row r="49" spans="1:6" ht="19.899999999999999" x14ac:dyDescent="0.25">
      <c r="A49" s="54" t="s">
        <v>42</v>
      </c>
      <c r="B49" s="98" t="s">
        <v>57</v>
      </c>
      <c r="C49" s="10" t="s">
        <v>44</v>
      </c>
      <c r="D49" s="27">
        <f t="shared" si="6"/>
        <v>1</v>
      </c>
      <c r="E49" s="43" t="s">
        <v>26</v>
      </c>
      <c r="F49" s="35">
        <v>1</v>
      </c>
    </row>
    <row r="50" spans="1:6" ht="19.899999999999999" x14ac:dyDescent="0.25">
      <c r="A50" s="54" t="s">
        <v>54</v>
      </c>
      <c r="B50" s="65" t="s">
        <v>57</v>
      </c>
      <c r="C50" s="31" t="s">
        <v>43</v>
      </c>
      <c r="D50" s="27">
        <f t="shared" si="6"/>
        <v>1</v>
      </c>
      <c r="E50" s="43" t="s">
        <v>26</v>
      </c>
      <c r="F50" s="40">
        <v>1</v>
      </c>
    </row>
    <row r="51" spans="1:6" ht="19.899999999999999" x14ac:dyDescent="0.25">
      <c r="A51" s="88" t="s">
        <v>41</v>
      </c>
      <c r="B51" s="72"/>
      <c r="C51" s="49" t="s">
        <v>45</v>
      </c>
      <c r="D51" s="15"/>
      <c r="E51" s="22"/>
      <c r="F51" s="39"/>
    </row>
    <row r="52" spans="1:6" ht="19.899999999999999" x14ac:dyDescent="0.25">
      <c r="A52" s="54" t="s">
        <v>46</v>
      </c>
      <c r="B52" s="98" t="s">
        <v>83</v>
      </c>
      <c r="C52" s="10" t="s">
        <v>32</v>
      </c>
      <c r="D52" s="27">
        <f>IF(B52="○",F52,0)</f>
        <v>0</v>
      </c>
      <c r="E52" s="43" t="s">
        <v>26</v>
      </c>
      <c r="F52" s="35">
        <v>1</v>
      </c>
    </row>
    <row r="53" spans="1:6" ht="19.899999999999999" x14ac:dyDescent="0.25">
      <c r="A53" s="54" t="s">
        <v>47</v>
      </c>
      <c r="B53" s="98" t="s">
        <v>83</v>
      </c>
      <c r="C53" s="10" t="s">
        <v>110</v>
      </c>
      <c r="D53" s="27">
        <f t="shared" ref="D53:D55" si="7">IF(B53="○",F53,0)</f>
        <v>0</v>
      </c>
      <c r="E53" s="43" t="s">
        <v>26</v>
      </c>
      <c r="F53" s="35">
        <v>1</v>
      </c>
    </row>
    <row r="54" spans="1:6" ht="19.899999999999999" x14ac:dyDescent="0.25">
      <c r="A54" s="54" t="s">
        <v>48</v>
      </c>
      <c r="B54" s="81" t="s">
        <v>83</v>
      </c>
      <c r="C54" s="10" t="s">
        <v>105</v>
      </c>
      <c r="D54" s="27">
        <f t="shared" si="7"/>
        <v>0</v>
      </c>
      <c r="E54" s="43" t="s">
        <v>26</v>
      </c>
      <c r="F54" s="35">
        <v>1</v>
      </c>
    </row>
    <row r="55" spans="1:6" ht="19.899999999999999" x14ac:dyDescent="0.25">
      <c r="A55" s="54" t="s">
        <v>54</v>
      </c>
      <c r="B55" s="99" t="s">
        <v>83</v>
      </c>
      <c r="C55" s="31" t="s">
        <v>55</v>
      </c>
      <c r="D55" s="27">
        <f t="shared" si="7"/>
        <v>0</v>
      </c>
      <c r="E55" s="43" t="s">
        <v>26</v>
      </c>
      <c r="F55" s="40">
        <v>1</v>
      </c>
    </row>
    <row r="56" spans="1:6" ht="19.899999999999999" x14ac:dyDescent="0.25">
      <c r="A56" s="88" t="s">
        <v>50</v>
      </c>
      <c r="B56" s="72"/>
      <c r="C56" s="49"/>
      <c r="D56" s="15"/>
      <c r="E56" s="22"/>
      <c r="F56" s="39"/>
    </row>
    <row r="57" spans="1:6" ht="20.25" thickBot="1" x14ac:dyDescent="0.3">
      <c r="A57" s="57" t="s">
        <v>24</v>
      </c>
      <c r="B57" s="70" t="s">
        <v>57</v>
      </c>
      <c r="C57" s="31" t="s">
        <v>24</v>
      </c>
      <c r="D57" s="42"/>
      <c r="E57" s="43" t="s">
        <v>26</v>
      </c>
      <c r="F57" s="40">
        <v>1</v>
      </c>
    </row>
    <row r="58" spans="1:6" ht="20.25" thickBot="1" x14ac:dyDescent="0.3">
      <c r="A58" s="58" t="s">
        <v>1</v>
      </c>
      <c r="B58" s="74"/>
      <c r="C58" s="1" t="s">
        <v>6</v>
      </c>
      <c r="D58" s="29">
        <f>SUM(D59:D59)</f>
        <v>1</v>
      </c>
      <c r="E58" s="44" t="s">
        <v>26</v>
      </c>
      <c r="F58" s="24">
        <f>SUM(F59:F59)</f>
        <v>2</v>
      </c>
    </row>
    <row r="59" spans="1:6" ht="20.25" thickBot="1" x14ac:dyDescent="0.3">
      <c r="A59" s="87" t="s">
        <v>95</v>
      </c>
      <c r="B59" s="71"/>
      <c r="C59" s="45" t="s">
        <v>144</v>
      </c>
      <c r="D59" s="46">
        <v>1</v>
      </c>
      <c r="E59" s="43" t="s">
        <v>26</v>
      </c>
      <c r="F59" s="48">
        <v>2</v>
      </c>
    </row>
    <row r="60" spans="1:6" ht="211.9" thickBot="1" x14ac:dyDescent="0.3">
      <c r="A60" s="59" t="s">
        <v>108</v>
      </c>
      <c r="B60" s="85" t="s">
        <v>146</v>
      </c>
      <c r="C60" s="41" t="s">
        <v>149</v>
      </c>
      <c r="D60" s="86">
        <f>D5+D16+D27+D34+D58</f>
        <v>32</v>
      </c>
      <c r="E60" s="16" t="s">
        <v>0</v>
      </c>
      <c r="F60" s="23">
        <f>F5+F16+F27+F34+F58</f>
        <v>50</v>
      </c>
    </row>
  </sheetData>
  <autoFilter ref="A4:F60" xr:uid="{FC82E427-26BF-4C57-9296-22C77107C4C7}">
    <filterColumn colId="0" showButton="0"/>
    <filterColumn colId="1" showButton="0"/>
    <filterColumn colId="3" showButton="0"/>
    <filterColumn colId="4" showButton="0"/>
  </autoFilter>
  <mergeCells count="4">
    <mergeCell ref="D1:F1"/>
    <mergeCell ref="D2:F2"/>
    <mergeCell ref="A4:C4"/>
    <mergeCell ref="D4:F4"/>
  </mergeCells>
  <phoneticPr fontId="1"/>
  <printOptions horizontalCentered="1"/>
  <pageMargins left="0.70866141732283472" right="0.70866141732283472" top="0.74803149606299213" bottom="0.74803149606299213" header="0.31496062992125984" footer="0.31496062992125984"/>
  <pageSetup paperSize="9" scale="85" orientation="portrait" r:id="rId1"/>
  <rowBreaks count="1" manualBreakCount="1">
    <brk id="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DATA</vt:lpstr>
      <vt:lpstr>平山祥</vt:lpstr>
      <vt:lpstr>西裕次郎</vt:lpstr>
      <vt:lpstr>内田裕也</vt:lpstr>
      <vt:lpstr>遠藤恭志		</vt:lpstr>
      <vt:lpstr>吉場智哉</vt:lpstr>
      <vt:lpstr>古樫彩</vt:lpstr>
      <vt:lpstr>DATA!Print_Area</vt:lpstr>
      <vt:lpstr>'遠藤恭志		'!Print_Area</vt:lpstr>
      <vt:lpstr>吉場智哉!Print_Area</vt:lpstr>
      <vt:lpstr>古樫彩!Print_Area</vt:lpstr>
      <vt:lpstr>西裕次郎!Print_Area</vt:lpstr>
      <vt:lpstr>内田裕也!Print_Area</vt:lpstr>
      <vt:lpstr>平山祥!Print_Area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中央大学</dc:creator>
  <cp:lastModifiedBy>Takahisa MORI</cp:lastModifiedBy>
  <cp:lastPrinted>2020-10-13T09:52:19Z</cp:lastPrinted>
  <dcterms:created xsi:type="dcterms:W3CDTF">2016-06-24T10:27:29Z</dcterms:created>
  <dcterms:modified xsi:type="dcterms:W3CDTF">2021-02-14T04:28:44Z</dcterms:modified>
</cp:coreProperties>
</file>